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ED\Teaching &amp; Learning\Teaching Support\Study Plan Templates\Master of Education\"/>
    </mc:Choice>
  </mc:AlternateContent>
  <workbookProtection workbookAlgorithmName="SHA-512" workbookHashValue="rSD98JF/b0Y1vtvZzm2BJSdlaSleGI+Het533YIY/uEUzRIUWJwVq+TCgmiFjjnaWtiH93GGQXgG71+vhbggqg==" workbookSaltValue="FQhkIHujKnUml7Qnkt4xZg==" workbookSpinCount="100000" lockStructure="1"/>
  <bookViews>
    <workbookView xWindow="0" yWindow="0" windowWidth="19770" windowHeight="10815"/>
  </bookViews>
  <sheets>
    <sheet name="OUA Trans" sheetId="1" r:id="rId1"/>
    <sheet name="BEN Trans" sheetId="2" state="hidden" r:id="rId2"/>
    <sheet name="Datasets" sheetId="3" state="hidden" r:id="rId3"/>
  </sheets>
  <definedNames>
    <definedName name="BENTransTable">Datasets!$I$2:$W$18</definedName>
    <definedName name="OUATransTable">Datasets!$K$2:$W$18</definedName>
    <definedName name="_xlnm.Print_Area" localSheetId="1">'BEN Trans'!$A$1:$G$42</definedName>
    <definedName name="_xlnm.Print_Area" localSheetId="0">'OUA Trans'!$A$1:$G$42</definedName>
    <definedName name="TransTable">Datasets!$I$2:$W$18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E18" i="1"/>
  <c r="D18" i="1"/>
  <c r="D20" i="1"/>
  <c r="C18" i="1"/>
  <c r="B18" i="1"/>
  <c r="D14" i="1"/>
  <c r="C14" i="1"/>
  <c r="F14" i="1"/>
  <c r="F38" i="1"/>
  <c r="E38" i="1"/>
  <c r="D38" i="1"/>
  <c r="D36" i="1"/>
  <c r="C38" i="1"/>
  <c r="C36" i="1"/>
  <c r="F36" i="1"/>
  <c r="E36" i="1"/>
  <c r="F34" i="1"/>
  <c r="E34" i="1"/>
  <c r="D34" i="1"/>
  <c r="F32" i="1"/>
  <c r="E32" i="1"/>
  <c r="D32" i="1"/>
  <c r="F30" i="1"/>
  <c r="E30" i="1"/>
  <c r="D30" i="1"/>
  <c r="F28" i="1"/>
  <c r="E28" i="1"/>
  <c r="D28" i="1"/>
  <c r="F26" i="1"/>
  <c r="E26" i="1"/>
  <c r="D26" i="1"/>
  <c r="F24" i="1"/>
  <c r="E24" i="1"/>
  <c r="D24" i="1"/>
  <c r="F22" i="1"/>
  <c r="E22" i="1"/>
  <c r="D22" i="1"/>
  <c r="F20" i="1"/>
  <c r="E20" i="1"/>
  <c r="F12" i="1"/>
  <c r="E12" i="1"/>
  <c r="D12" i="1"/>
  <c r="F10" i="1"/>
  <c r="F8" i="1"/>
  <c r="E10" i="1"/>
  <c r="E8" i="1"/>
  <c r="D10" i="1"/>
  <c r="D8" i="1"/>
  <c r="C34" i="1"/>
  <c r="C32" i="1"/>
  <c r="C30" i="1"/>
  <c r="C28" i="1"/>
  <c r="C26" i="1"/>
  <c r="C24" i="1"/>
  <c r="C22" i="1"/>
  <c r="C20" i="1"/>
  <c r="C12" i="1"/>
  <c r="C10" i="1"/>
  <c r="C8" i="1"/>
  <c r="B38" i="1"/>
  <c r="B36" i="1"/>
  <c r="B34" i="1"/>
  <c r="B32" i="1"/>
  <c r="B30" i="1"/>
  <c r="B28" i="1"/>
  <c r="B26" i="1"/>
  <c r="B24" i="1"/>
  <c r="B22" i="1"/>
  <c r="B20" i="1"/>
  <c r="B12" i="1"/>
  <c r="B10" i="1"/>
  <c r="B8" i="1"/>
  <c r="E36" i="2"/>
  <c r="D36" i="2"/>
  <c r="E34" i="2"/>
  <c r="D34" i="2"/>
  <c r="E32" i="2"/>
  <c r="D32" i="2"/>
  <c r="E30" i="2"/>
  <c r="D30" i="2"/>
  <c r="E28" i="2"/>
  <c r="D28" i="2"/>
  <c r="E26" i="2"/>
  <c r="D26" i="2"/>
  <c r="E24" i="2"/>
  <c r="D24" i="2"/>
  <c r="E22" i="2"/>
  <c r="D22" i="2"/>
  <c r="E20" i="2"/>
  <c r="D20" i="2"/>
  <c r="E12" i="2"/>
  <c r="D12" i="2"/>
  <c r="E38" i="2"/>
  <c r="E14" i="2"/>
  <c r="B14" i="2"/>
  <c r="E18" i="2"/>
  <c r="D18" i="2"/>
  <c r="E10" i="2"/>
  <c r="D10" i="2"/>
  <c r="B10" i="2"/>
  <c r="E8" i="2"/>
  <c r="D8" i="2"/>
  <c r="B8" i="2"/>
  <c r="B38" i="2"/>
  <c r="B36" i="2"/>
  <c r="B34" i="2"/>
  <c r="B32" i="2"/>
  <c r="B30" i="2"/>
  <c r="B28" i="2"/>
  <c r="B26" i="2"/>
  <c r="B24" i="2"/>
  <c r="B22" i="2"/>
  <c r="B20" i="2"/>
  <c r="B18" i="2"/>
  <c r="B12" i="2"/>
</calcChain>
</file>

<file path=xl/sharedStrings.xml><?xml version="1.0" encoding="utf-8"?>
<sst xmlns="http://schemas.openxmlformats.org/spreadsheetml/2006/main" count="681" uniqueCount="158">
  <si>
    <t xml:space="preserve">Credits to Complete: </t>
  </si>
  <si>
    <t>Course:</t>
  </si>
  <si>
    <t>If you have any queries about your course, please contact</t>
  </si>
  <si>
    <t>Curtin Connect</t>
  </si>
  <si>
    <t>Previous Subjects</t>
  </si>
  <si>
    <t>New Subjects</t>
  </si>
  <si>
    <t>Your Progress</t>
  </si>
  <si>
    <t>This planner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</si>
  <si>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</si>
  <si>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r>
      <rPr>
        <b/>
        <sz val="11"/>
        <color theme="1"/>
        <rFont val="Arial"/>
        <family val="2"/>
      </rPr>
      <t>Curtin University</t>
    </r>
    <r>
      <rPr>
        <sz val="11"/>
        <color theme="1"/>
        <rFont val="Arial"/>
        <family val="2"/>
      </rPr>
      <t xml:space="preserve">
School of Education </t>
    </r>
  </si>
  <si>
    <t>List of Specified Electives</t>
  </si>
  <si>
    <t>Transitional Enrolment Planner</t>
  </si>
  <si>
    <t>Master of Education</t>
  </si>
  <si>
    <t>EDUC6003</t>
  </si>
  <si>
    <t>EDUC6031</t>
  </si>
  <si>
    <t>EDUC6015</t>
  </si>
  <si>
    <t>EDUC6003 v2</t>
  </si>
  <si>
    <t>EDUC6003 v3</t>
  </si>
  <si>
    <t>International Trends in Education</t>
  </si>
  <si>
    <t>Foundations of Educational Research</t>
  </si>
  <si>
    <t>Perspectives on Educational Research</t>
  </si>
  <si>
    <t>EDUC6015 v1</t>
  </si>
  <si>
    <t>EDUC6015 v2</t>
  </si>
  <si>
    <t>EDUC6029</t>
  </si>
  <si>
    <t>EDUC6033</t>
  </si>
  <si>
    <t>EDUC6037</t>
  </si>
  <si>
    <t>EDUC6023</t>
  </si>
  <si>
    <t>EDUC6017</t>
  </si>
  <si>
    <t>EDUC6021</t>
  </si>
  <si>
    <t>EDUC6019</t>
  </si>
  <si>
    <t>EDUC6025</t>
  </si>
  <si>
    <t>LING6000</t>
  </si>
  <si>
    <t>LING6001</t>
  </si>
  <si>
    <t>EDUC6027</t>
  </si>
  <si>
    <t>Philosophy of Pedagogy</t>
  </si>
  <si>
    <t>Educational Application of Digital Technologies</t>
  </si>
  <si>
    <t>Advanced Pedagogies Design and Assessment</t>
  </si>
  <si>
    <t>Sustainable Education</t>
  </si>
  <si>
    <t>Language Teaching Methodologies</t>
  </si>
  <si>
    <t>Language Acquisition</t>
  </si>
  <si>
    <t>Language Teaching Course Design and Assessment</t>
  </si>
  <si>
    <t>Language in Society</t>
  </si>
  <si>
    <t>STEM Instructional Design and Evaluation</t>
  </si>
  <si>
    <t>STEM Learning Environments</t>
  </si>
  <si>
    <t>Sem1</t>
  </si>
  <si>
    <t>Sem2</t>
  </si>
  <si>
    <t>1Sem1</t>
  </si>
  <si>
    <t>1Sem2</t>
  </si>
  <si>
    <t>SP1</t>
  </si>
  <si>
    <t>SP2</t>
  </si>
  <si>
    <t>SP3</t>
  </si>
  <si>
    <t>SP4</t>
  </si>
  <si>
    <t>1SP1</t>
  </si>
  <si>
    <t>EDUC6032</t>
  </si>
  <si>
    <t>1SP2</t>
  </si>
  <si>
    <t>EDUC6034</t>
  </si>
  <si>
    <t>1SP3</t>
  </si>
  <si>
    <t>1SP4</t>
  </si>
  <si>
    <t>EDUC6018</t>
  </si>
  <si>
    <t>EDUC6020</t>
  </si>
  <si>
    <t>EDUC6035</t>
  </si>
  <si>
    <t>EDUC6036</t>
  </si>
  <si>
    <t>EDUC6022</t>
  </si>
  <si>
    <t>EDUC6030</t>
  </si>
  <si>
    <t>EDUC6024</t>
  </si>
  <si>
    <t>EDUC6038</t>
  </si>
  <si>
    <t>LING6008</t>
  </si>
  <si>
    <t>EDUC6026</t>
  </si>
  <si>
    <t>LING6009</t>
  </si>
  <si>
    <t>EDUC6028</t>
  </si>
  <si>
    <t>Old BENTLEY structures</t>
  </si>
  <si>
    <t>Old OUA structures</t>
  </si>
  <si>
    <t>EDMC500</t>
  </si>
  <si>
    <t>EDMC502</t>
  </si>
  <si>
    <t>EDMC501</t>
  </si>
  <si>
    <t>EDMS500</t>
  </si>
  <si>
    <t>EDMS502</t>
  </si>
  <si>
    <t>EDML501</t>
  </si>
  <si>
    <t>EDML500</t>
  </si>
  <si>
    <t>EDMP504</t>
  </si>
  <si>
    <t>EDMP501</t>
  </si>
  <si>
    <t>EDMP503</t>
  </si>
  <si>
    <t>EDMS501</t>
  </si>
  <si>
    <t>EDMP502</t>
  </si>
  <si>
    <t>EDML503</t>
  </si>
  <si>
    <t>EDML502</t>
  </si>
  <si>
    <t>EDUC6047</t>
  </si>
  <si>
    <t>EDUC6055</t>
  </si>
  <si>
    <t>EDUC6053</t>
  </si>
  <si>
    <t>EDUC6059</t>
  </si>
  <si>
    <t>EDUC6051</t>
  </si>
  <si>
    <t>EDUC6061</t>
  </si>
  <si>
    <t>EDUC6049</t>
  </si>
  <si>
    <t>Cultural and Linguistic Diversity</t>
  </si>
  <si>
    <t>EDUC6057</t>
  </si>
  <si>
    <t>Previous Units</t>
  </si>
  <si>
    <t>New Units</t>
  </si>
  <si>
    <t>EDUC6046</t>
  </si>
  <si>
    <t>EDMC600</t>
  </si>
  <si>
    <t>Education in a Post-Truth Era</t>
  </si>
  <si>
    <t>EDUC6054</t>
  </si>
  <si>
    <t>EDMP620</t>
  </si>
  <si>
    <t>Empowering Learners through Social Justice Leadership</t>
  </si>
  <si>
    <t>EDUC6058</t>
  </si>
  <si>
    <t>EDMP630</t>
  </si>
  <si>
    <t>Pedagogies for Learner and Community Diversity</t>
  </si>
  <si>
    <t>EDUC6060</t>
  </si>
  <si>
    <t>EDMS600</t>
  </si>
  <si>
    <t>Becoming a Leader of STEM Education</t>
  </si>
  <si>
    <t>EDUC6048</t>
  </si>
  <si>
    <t>EDMS610</t>
  </si>
  <si>
    <t>Designing STEM Integration</t>
  </si>
  <si>
    <t>EDUC6056</t>
  </si>
  <si>
    <t>EDML600</t>
  </si>
  <si>
    <t>Leading Learning in Multilingual Contexts</t>
  </si>
  <si>
    <t>EDUC6052</t>
  </si>
  <si>
    <t>EDMP610</t>
  </si>
  <si>
    <t>Emerging Technologies and the Future of Learning</t>
  </si>
  <si>
    <t>EDUC6050</t>
  </si>
  <si>
    <t>EDMP600</t>
  </si>
  <si>
    <t>Education for a Future: Learning for Sustainability</t>
  </si>
  <si>
    <t>BEN UDC</t>
  </si>
  <si>
    <t>OUA UDC</t>
  </si>
  <si>
    <t>OUA Cd</t>
  </si>
  <si>
    <t>Unit Title</t>
  </si>
  <si>
    <t>LING6000 v2</t>
  </si>
  <si>
    <t>LING6001 v2</t>
  </si>
  <si>
    <t>Ver</t>
  </si>
  <si>
    <t>New BENTLEY &amp; OUA structures</t>
  </si>
  <si>
    <t>Innovative Learning and</t>
  </si>
  <si>
    <t>Teaching Specialisation</t>
  </si>
  <si>
    <t>Innovative STEM Education</t>
  </si>
  <si>
    <t>Specialisation</t>
  </si>
  <si>
    <t>EDUC6025 v1</t>
  </si>
  <si>
    <t>EDUC6025 v2</t>
  </si>
  <si>
    <t>EDUC6034 v1</t>
  </si>
  <si>
    <t>EDUC6034 v2</t>
  </si>
  <si>
    <t>EDUC6032 v1</t>
  </si>
  <si>
    <t>EDUC6032 v2</t>
  </si>
  <si>
    <t>EDUC6026 v1</t>
  </si>
  <si>
    <t>EDUC6026 v2</t>
  </si>
  <si>
    <t>Negotiated Research Project (50CP)</t>
  </si>
  <si>
    <t>Negotiated Capstone Project (50CP)</t>
  </si>
  <si>
    <t>Options</t>
  </si>
  <si>
    <t>List of Options</t>
  </si>
  <si>
    <t>Specified Electives</t>
  </si>
  <si>
    <t>Choose 100CP of Option Units from the list below</t>
  </si>
  <si>
    <t>Choose 100CP of subjects from the list below</t>
  </si>
  <si>
    <t>Intro to Science Technology Engineering &amp; Mathematics (STEM)</t>
  </si>
  <si>
    <t>200 credit points required</t>
  </si>
  <si>
    <t>Credits to Complete:</t>
  </si>
  <si>
    <t>Please note:</t>
  </si>
  <si>
    <r>
      <t xml:space="preserve">This planner is </t>
    </r>
    <r>
      <rPr>
        <b/>
        <i/>
        <sz val="11"/>
        <color theme="1"/>
        <rFont val="Segoe UI"/>
        <family val="2"/>
      </rPr>
      <t>only</t>
    </r>
    <r>
      <rPr>
        <sz val="11"/>
        <color theme="1"/>
        <rFont val="Segoe UI"/>
        <family val="2"/>
      </rPr>
      <t xml:space="preserve"> suitable for use by students admitted to the course </t>
    </r>
    <r>
      <rPr>
        <b/>
        <i/>
        <sz val="11"/>
        <color theme="1"/>
        <rFont val="Segoe UI"/>
        <family val="2"/>
      </rPr>
      <t>prior</t>
    </r>
    <r>
      <rPr>
        <sz val="11"/>
        <color theme="1"/>
        <rFont val="Segoe UI"/>
        <family val="2"/>
      </rPr>
      <t xml:space="preserve"> to 2022</t>
    </r>
  </si>
  <si>
    <r>
      <t xml:space="preserve">This planner is </t>
    </r>
    <r>
      <rPr>
        <b/>
        <i/>
        <sz val="11"/>
        <color theme="1"/>
        <rFont val="Segoe UI"/>
        <family val="2"/>
      </rPr>
      <t>only</t>
    </r>
    <r>
      <rPr>
        <sz val="11"/>
        <color theme="1"/>
        <rFont val="Segoe UI"/>
        <family val="2"/>
      </rPr>
      <t xml:space="preserve"> suitable for use by students who commenced study </t>
    </r>
    <r>
      <rPr>
        <b/>
        <i/>
        <sz val="11"/>
        <color theme="1"/>
        <rFont val="Segoe UI"/>
        <family val="2"/>
      </rPr>
      <t>prior</t>
    </r>
    <r>
      <rPr>
        <sz val="11"/>
        <color theme="1"/>
        <rFont val="Segoe UI"/>
        <family val="2"/>
      </rPr>
      <t xml:space="preserve"> to 2022</t>
    </r>
  </si>
  <si>
    <t>Passed EDMC502</t>
  </si>
  <si>
    <t>Credited EDMC500</t>
  </si>
  <si>
    <t>Enrolled EDMP504</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</si>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</sst>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0"/>
      <color theme="1"/>
      <name val="Segoe UI"/>
      <family val="2"/>
    </font>
    <font>
      <sz val="11"/>
      <color theme="1"/>
      <name val="Segoe UI"/>
      <family val="2"/>
    </font>
    <font>
      <b/>
      <sz val="10"/>
      <color theme="1"/>
      <name val="Segoe UI"/>
      <family val="2"/>
    </font>
    <font>
      <b/>
      <sz val="11"/>
      <color theme="1"/>
      <name val="Segoe UI"/>
      <family val="2"/>
    </font>
    <font>
      <sz val="11"/>
      <color theme="1"/>
      <name val="Arial"/>
      <family val="2"/>
    </font>
    <font>
      <b/>
      <sz val="11"/>
      <color theme="0"/>
      <name val="Segoe UI"/>
      <family val="2"/>
    </font>
    <font>
      <b/>
      <sz val="8"/>
      <color theme="0"/>
      <name val="Segoe UI"/>
      <family val="2"/>
    </font>
    <font>
      <sz val="7"/>
      <color theme="1"/>
      <name val="Segoe UI"/>
      <family val="2"/>
    </font>
    <font>
      <b/>
      <sz val="7"/>
      <color theme="1"/>
      <name val="Arial"/>
      <family val="2"/>
    </font>
    <font>
      <b/>
      <sz val="11"/>
      <color theme="1"/>
      <name val="Arial"/>
      <family val="2"/>
    </font>
    <font>
      <b/>
      <sz val="11"/>
      <name val="Segoe UI"/>
      <family val="2"/>
    </font>
    <font>
      <b/>
      <sz val="10"/>
      <color theme="0"/>
      <name val="Segoe UI"/>
      <family val="2"/>
    </font>
    <font>
      <i/>
      <sz val="9"/>
      <name val="Segoe UI"/>
      <family val="2"/>
    </font>
    <font>
      <b/>
      <i/>
      <sz val="9"/>
      <name val="Segoe UI"/>
      <family val="2"/>
    </font>
    <font>
      <i/>
      <sz val="9"/>
      <color theme="1"/>
      <name val="Segoe UI"/>
      <family val="2"/>
    </font>
    <font>
      <sz val="8"/>
      <color rgb="FF000000"/>
      <name val="Arial"/>
      <family val="2"/>
    </font>
    <font>
      <sz val="8"/>
      <color theme="1"/>
      <name val="Segoe UI"/>
      <family val="2"/>
    </font>
    <font>
      <u/>
      <sz val="8"/>
      <name val="Arial"/>
      <family val="2"/>
    </font>
    <font>
      <sz val="8"/>
      <name val="Arial"/>
      <family val="2"/>
    </font>
    <font>
      <sz val="8"/>
      <color theme="1"/>
      <name val="Arial"/>
      <family val="2"/>
    </font>
    <font>
      <i/>
      <sz val="8"/>
      <color theme="1"/>
      <name val="Segoe UI"/>
      <family val="2"/>
    </font>
    <font>
      <sz val="11"/>
      <color theme="0"/>
      <name val="Calibri"/>
      <family val="2"/>
      <scheme val="minor"/>
    </font>
    <font>
      <sz val="8"/>
      <name val="Segoe UI"/>
      <family val="2"/>
    </font>
    <font>
      <b/>
      <sz val="9"/>
      <color theme="1"/>
      <name val="Arial"/>
      <family val="2"/>
    </font>
    <font>
      <b/>
      <sz val="9"/>
      <color rgb="FF000000"/>
      <name val="Arial"/>
      <family val="2"/>
    </font>
    <font>
      <b/>
      <sz val="11"/>
      <color theme="0"/>
      <name val="Arial"/>
      <family val="2"/>
    </font>
    <font>
      <b/>
      <i/>
      <sz val="11"/>
      <color theme="1"/>
      <name val="Segoe UI"/>
      <family val="2"/>
    </font>
    <font>
      <b/>
      <i/>
      <u/>
      <sz val="11"/>
      <color theme="1"/>
      <name val="Segoe UI"/>
      <family val="2"/>
    </font>
    <font>
      <u/>
      <sz val="11"/>
      <color theme="10"/>
      <name val="Calibri"/>
      <family val="2"/>
      <scheme val="minor"/>
    </font>
    <font>
      <u/>
      <sz val="11"/>
      <color theme="10"/>
      <name val="Segoe UI"/>
      <family val="2"/>
    </font>
    <font>
      <i/>
      <sz val="10"/>
      <color theme="1"/>
      <name val="Segoe UI"/>
      <family val="2"/>
    </font>
    <font>
      <b/>
      <sz val="10.5"/>
      <color theme="0"/>
      <name val="Segoe UI"/>
      <family val="2"/>
    </font>
    <font>
      <sz val="9.5"/>
      <color theme="1"/>
      <name val="Segoe UI"/>
      <family val="2"/>
    </font>
    <font>
      <b/>
      <i/>
      <sz val="9.5"/>
      <name val="Segoe UI"/>
      <family val="2"/>
    </font>
    <font>
      <i/>
      <sz val="9.5"/>
      <color theme="1"/>
      <name val="Segoe UI"/>
      <family val="2"/>
    </font>
  </fonts>
  <fills count="30">
    <fill>
      <patternFill patternType="none"/>
    </fill>
    <fill>
      <patternFill patternType="gray125"/>
    </fill>
    <fill>
      <patternFill patternType="solid">
        <fgColor rgb="FF538DD5"/>
        <bgColor indexed="64"/>
      </patternFill>
    </fill>
    <fill>
      <patternFill patternType="solid">
        <fgColor rgb="FF99999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rgb="FF9BC2E6"/>
        <bgColor indexed="64"/>
      </patternFill>
    </fill>
    <fill>
      <patternFill patternType="solid">
        <fgColor rgb="FFCC9900"/>
        <bgColor indexed="64"/>
      </patternFill>
    </fill>
    <fill>
      <patternFill patternType="solid">
        <fgColor rgb="FFD9D9D9"/>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9E1F2"/>
        <bgColor rgb="FF000000"/>
      </patternFill>
    </fill>
    <fill>
      <patternFill patternType="solid">
        <fgColor rgb="FFFCE4D6"/>
        <bgColor rgb="FF000000"/>
      </patternFill>
    </fill>
    <fill>
      <patternFill patternType="solid">
        <fgColor rgb="FFDDEBF7"/>
        <bgColor rgb="FF000000"/>
      </patternFill>
    </fill>
    <fill>
      <patternFill patternType="solid">
        <fgColor rgb="FFE2EFDA"/>
        <bgColor rgb="FF000000"/>
      </patternFill>
    </fill>
    <fill>
      <patternFill patternType="solid">
        <fgColor rgb="FFFFF2CC"/>
        <bgColor rgb="FF000000"/>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59999389629810485"/>
        <bgColor rgb="FF000000"/>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1" tint="0.249977111117893"/>
        <bgColor indexed="64"/>
      </patternFill>
    </fill>
  </fills>
  <borders count="46">
    <border>
      <left/>
      <right/>
      <top/>
      <bottom/>
      <diagonal/>
    </border>
    <border>
      <left/>
      <right/>
      <top style="thin">
        <color theme="1" tint="0.14993743705557422"/>
      </top>
      <bottom style="thin">
        <color theme="1" tint="0.14993743705557422"/>
      </bottom>
      <diagonal/>
    </border>
    <border>
      <left/>
      <right/>
      <top style="thin">
        <color theme="1" tint="0.14996795556505021"/>
      </top>
      <bottom style="thin">
        <color theme="1" tint="0.14996795556505021"/>
      </bottom>
      <diagonal/>
    </border>
    <border>
      <left/>
      <right style="thin">
        <color theme="1" tint="0.14996795556505021"/>
      </right>
      <top style="thin">
        <color theme="1" tint="0.14993743705557422"/>
      </top>
      <bottom style="thin">
        <color theme="1" tint="0.14993743705557422"/>
      </bottom>
      <diagonal/>
    </border>
    <border>
      <left/>
      <right style="thin">
        <color rgb="FF999999"/>
      </right>
      <top/>
      <bottom style="thin">
        <color rgb="FF999999"/>
      </bottom>
      <diagonal/>
    </border>
    <border>
      <left style="thin">
        <color theme="0" tint="-0.14996795556505021"/>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rgb="FFCC9900"/>
      </left>
      <right/>
      <top style="thin">
        <color rgb="FFCC9900"/>
      </top>
      <bottom style="thin">
        <color rgb="FFCC9900"/>
      </bottom>
      <diagonal/>
    </border>
    <border>
      <left/>
      <right/>
      <top style="thin">
        <color rgb="FFCC9900"/>
      </top>
      <bottom style="thin">
        <color rgb="FFCC9900"/>
      </bottom>
      <diagonal/>
    </border>
    <border>
      <left/>
      <right style="thin">
        <color rgb="FFCC9900"/>
      </right>
      <top style="thin">
        <color rgb="FFCC9900"/>
      </top>
      <bottom style="thin">
        <color rgb="FFCC9900"/>
      </bottom>
      <diagonal/>
    </border>
    <border>
      <left style="thin">
        <color rgb="FF999999"/>
      </left>
      <right/>
      <top/>
      <bottom style="thin">
        <color rgb="FF999999"/>
      </bottom>
      <diagonal/>
    </border>
    <border>
      <left/>
      <right/>
      <top/>
      <bottom style="thin">
        <color rgb="FF999999"/>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
      <left/>
      <right/>
      <top/>
      <bottom style="thin">
        <color theme="1" tint="0.149937437055574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auto="1"/>
      </bottom>
      <diagonal/>
    </border>
    <border>
      <left/>
      <right/>
      <top/>
      <bottom style="thin">
        <color auto="1"/>
      </bottom>
      <diagonal/>
    </border>
    <border>
      <left/>
      <right/>
      <top style="thin">
        <color indexed="64"/>
      </top>
      <bottom/>
      <diagonal/>
    </border>
    <border>
      <left style="thin">
        <color rgb="FF999999"/>
      </left>
      <right/>
      <top style="thin">
        <color rgb="FF999999"/>
      </top>
      <bottom/>
      <diagonal/>
    </border>
    <border>
      <left style="thin">
        <color rgb="FF999999"/>
      </left>
      <right/>
      <top/>
      <bottom/>
      <diagonal/>
    </border>
    <border>
      <left style="thin">
        <color rgb="FF999999"/>
      </left>
      <right/>
      <top/>
      <bottom style="thin">
        <color theme="0" tint="-0.14996795556505021"/>
      </bottom>
      <diagonal/>
    </border>
    <border>
      <left style="thin">
        <color rgb="FF999999"/>
      </left>
      <right/>
      <top style="thin">
        <color theme="1" tint="0.14996795556505021"/>
      </top>
      <bottom/>
      <diagonal/>
    </border>
    <border>
      <left style="thin">
        <color rgb="FF999999"/>
      </left>
      <right style="thin">
        <color theme="0" tint="-0.14996795556505021"/>
      </right>
      <top style="thin">
        <color theme="1" tint="0.14993743705557422"/>
      </top>
      <bottom/>
      <diagonal/>
    </border>
    <border>
      <left style="thin">
        <color rgb="FF999999"/>
      </left>
      <right style="thin">
        <color theme="0" tint="-0.14996795556505021"/>
      </right>
      <top/>
      <bottom/>
      <diagonal/>
    </border>
    <border>
      <left style="thin">
        <color rgb="FF999999"/>
      </left>
      <right style="thin">
        <color theme="0" tint="-0.14996795556505021"/>
      </right>
      <top/>
      <bottom style="thin">
        <color theme="0" tint="-0.14996795556505021"/>
      </bottom>
      <diagonal/>
    </border>
    <border>
      <left style="thin">
        <color rgb="FF999999"/>
      </left>
      <right style="thin">
        <color theme="0" tint="-0.14996795556505021"/>
      </right>
      <top style="thin">
        <color rgb="FF999999"/>
      </top>
      <bottom/>
      <diagonal/>
    </border>
    <border>
      <left/>
      <right/>
      <top/>
      <bottom style="thin">
        <color rgb="FF9BC2E6"/>
      </bottom>
      <diagonal/>
    </border>
    <border>
      <left/>
      <right/>
      <top style="thin">
        <color theme="0" tint="-0.14996795556505021"/>
      </top>
      <bottom/>
      <diagonal/>
    </border>
    <border>
      <left/>
      <right/>
      <top/>
      <bottom style="thin">
        <color rgb="FFCC9900"/>
      </bottom>
      <diagonal/>
    </border>
    <border>
      <left/>
      <right/>
      <top style="thin">
        <color theme="0" tint="-0.14993743705557422"/>
      </top>
      <bottom/>
      <diagonal/>
    </border>
    <border>
      <left style="thin">
        <color theme="1" tint="0.14990691854609822"/>
      </left>
      <right style="thin">
        <color theme="1" tint="0.14990691854609822"/>
      </right>
      <top style="thin">
        <color theme="1" tint="0.14993743705557422"/>
      </top>
      <bottom style="thin">
        <color theme="1" tint="0.14993743705557422"/>
      </bottom>
      <diagonal/>
    </border>
    <border>
      <left style="thin">
        <color theme="1" tint="0.14990691854609822"/>
      </left>
      <right style="thin">
        <color theme="1" tint="0.14990691854609822"/>
      </right>
      <top style="thin">
        <color theme="1" tint="0.14993743705557422"/>
      </top>
      <bottom/>
      <diagonal/>
    </border>
    <border>
      <left style="thin">
        <color theme="1" tint="0.14990691854609822"/>
      </left>
      <right style="thin">
        <color theme="1" tint="0.14990691854609822"/>
      </right>
      <top/>
      <bottom/>
      <diagonal/>
    </border>
    <border>
      <left style="thin">
        <color theme="1" tint="0.14990691854609822"/>
      </left>
      <right style="thin">
        <color theme="1" tint="0.14990691854609822"/>
      </right>
      <top/>
      <bottom style="thin">
        <color theme="1" tint="0.14990691854609822"/>
      </bottom>
      <diagonal/>
    </border>
  </borders>
  <cellStyleXfs count="2">
    <xf numFmtId="0" fontId="0" fillId="0" borderId="0"/>
    <xf numFmtId="0" fontId="29" fillId="0" borderId="0" applyNumberFormat="0" applyFill="0" applyBorder="0" applyAlignment="0" applyProtection="0"/>
  </cellStyleXfs>
  <cellXfs count="205">
    <xf numFmtId="0" fontId="0" fillId="0" borderId="0" xfId="0"/>
    <xf numFmtId="0" fontId="1" fillId="2" borderId="0" xfId="0" applyFont="1" applyFill="1"/>
    <xf numFmtId="0" fontId="1" fillId="0" borderId="0" xfId="0" applyFont="1"/>
    <xf numFmtId="0" fontId="7" fillId="4" borderId="1" xfId="0" applyFont="1" applyFill="1" applyBorder="1" applyAlignment="1" applyProtection="1">
      <alignment horizontal="center" vertical="center"/>
    </xf>
    <xf numFmtId="0" fontId="6" fillId="4" borderId="2" xfId="0" applyFont="1" applyFill="1" applyBorder="1" applyAlignment="1" applyProtection="1">
      <alignment vertical="center"/>
    </xf>
    <xf numFmtId="0" fontId="6" fillId="4" borderId="1" xfId="0" applyFont="1" applyFill="1" applyBorder="1" applyAlignment="1" applyProtection="1">
      <alignment horizontal="center" vertical="center"/>
    </xf>
    <xf numFmtId="0" fontId="6" fillId="4" borderId="3"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wrapText="1"/>
    </xf>
    <xf numFmtId="0" fontId="1" fillId="9" borderId="0" xfId="0" applyFont="1" applyFill="1"/>
    <xf numFmtId="0" fontId="1" fillId="9" borderId="8" xfId="0" applyFont="1" applyFill="1" applyBorder="1"/>
    <xf numFmtId="0" fontId="1" fillId="9" borderId="9" xfId="0" applyFont="1" applyFill="1" applyBorder="1"/>
    <xf numFmtId="0" fontId="1" fillId="9" borderId="10" xfId="0" applyFont="1" applyFill="1" applyBorder="1"/>
    <xf numFmtId="0" fontId="12" fillId="3" borderId="11" xfId="0" applyFont="1" applyFill="1" applyBorder="1" applyAlignment="1" applyProtection="1">
      <alignment vertical="center"/>
    </xf>
    <xf numFmtId="0" fontId="12" fillId="3" borderId="12" xfId="0" applyFont="1" applyFill="1" applyBorder="1" applyAlignment="1" applyProtection="1">
      <alignment vertical="center" wrapText="1"/>
    </xf>
    <xf numFmtId="0" fontId="12" fillId="3" borderId="12" xfId="0" applyFont="1" applyFill="1" applyBorder="1" applyAlignment="1" applyProtection="1">
      <alignment vertical="center"/>
    </xf>
    <xf numFmtId="0" fontId="1" fillId="8" borderId="13" xfId="0" applyFont="1" applyFill="1" applyBorder="1"/>
    <xf numFmtId="0" fontId="1" fillId="8" borderId="14" xfId="0" applyFont="1" applyFill="1" applyBorder="1"/>
    <xf numFmtId="0" fontId="1" fillId="8" borderId="15" xfId="0" applyFont="1" applyFill="1" applyBorder="1"/>
    <xf numFmtId="0" fontId="13" fillId="6" borderId="5" xfId="0" applyFont="1" applyFill="1" applyBorder="1" applyAlignment="1" applyProtection="1">
      <alignment horizontal="left" vertical="center" indent="1"/>
    </xf>
    <xf numFmtId="0" fontId="13" fillId="5" borderId="0" xfId="0" applyFont="1" applyFill="1" applyBorder="1" applyAlignment="1" applyProtection="1">
      <alignment horizontal="left" vertical="center"/>
    </xf>
    <xf numFmtId="0" fontId="13" fillId="5" borderId="0" xfId="0" applyFont="1" applyFill="1" applyBorder="1" applyAlignment="1" applyProtection="1">
      <alignment vertical="center"/>
    </xf>
    <xf numFmtId="0" fontId="14" fillId="5" borderId="0" xfId="0" applyFont="1" applyFill="1" applyBorder="1" applyAlignment="1" applyProtection="1">
      <alignment vertical="center"/>
    </xf>
    <xf numFmtId="0" fontId="15" fillId="0" borderId="0" xfId="0" applyFont="1"/>
    <xf numFmtId="0" fontId="15" fillId="6" borderId="5" xfId="0" applyFont="1" applyFill="1" applyBorder="1"/>
    <xf numFmtId="0" fontId="15" fillId="6" borderId="0" xfId="0" applyFont="1" applyFill="1" applyBorder="1"/>
    <xf numFmtId="0" fontId="16" fillId="10" borderId="17" xfId="0" applyFont="1" applyFill="1" applyBorder="1"/>
    <xf numFmtId="0" fontId="16" fillId="10" borderId="18" xfId="0" applyFont="1" applyFill="1" applyBorder="1" applyAlignment="1">
      <alignment horizontal="center" vertical="center"/>
    </xf>
    <xf numFmtId="0" fontId="16" fillId="10" borderId="19" xfId="0" applyFont="1" applyFill="1" applyBorder="1" applyAlignment="1">
      <alignment horizontal="center" vertical="center"/>
    </xf>
    <xf numFmtId="0" fontId="16" fillId="0" borderId="20" xfId="0" applyFont="1" applyBorder="1" applyAlignment="1">
      <alignment horizontal="center" vertical="center"/>
    </xf>
    <xf numFmtId="0" fontId="16" fillId="11" borderId="21" xfId="0" applyFont="1" applyFill="1" applyBorder="1" applyAlignment="1">
      <alignment horizontal="center" vertical="center"/>
    </xf>
    <xf numFmtId="0" fontId="16" fillId="0" borderId="22" xfId="0" applyFont="1" applyBorder="1" applyAlignment="1">
      <alignment horizontal="center" vertical="center"/>
    </xf>
    <xf numFmtId="0" fontId="17" fillId="12" borderId="0" xfId="0" applyFont="1" applyFill="1" applyBorder="1" applyAlignment="1">
      <alignment horizontal="center" vertical="center"/>
    </xf>
    <xf numFmtId="0" fontId="16" fillId="11" borderId="23" xfId="0" applyFont="1" applyFill="1" applyBorder="1" applyAlignment="1">
      <alignment horizontal="center" vertical="center"/>
    </xf>
    <xf numFmtId="0" fontId="17" fillId="13" borderId="0" xfId="0" applyFont="1" applyFill="1" applyBorder="1" applyAlignment="1">
      <alignment horizontal="center" vertical="center"/>
    </xf>
    <xf numFmtId="0" fontId="17" fillId="14" borderId="0" xfId="0" applyFont="1" applyFill="1" applyBorder="1" applyAlignment="1">
      <alignment horizontal="center" vertical="center"/>
    </xf>
    <xf numFmtId="0" fontId="17" fillId="14" borderId="23" xfId="0" applyFont="1" applyFill="1" applyBorder="1" applyAlignment="1">
      <alignment horizontal="center" vertical="center"/>
    </xf>
    <xf numFmtId="0" fontId="18" fillId="0" borderId="23" xfId="0" applyFont="1" applyFill="1" applyBorder="1" applyAlignment="1">
      <alignment horizontal="center" vertical="center"/>
    </xf>
    <xf numFmtId="0" fontId="19" fillId="0" borderId="23" xfId="0" applyFont="1" applyFill="1" applyBorder="1" applyAlignment="1">
      <alignment horizontal="center" vertical="center"/>
    </xf>
    <xf numFmtId="0" fontId="19" fillId="11" borderId="23" xfId="0" applyFont="1" applyFill="1" applyBorder="1" applyAlignment="1">
      <alignment horizontal="center" vertical="center"/>
    </xf>
    <xf numFmtId="0" fontId="16" fillId="11" borderId="24" xfId="0" applyFont="1" applyFill="1" applyBorder="1" applyAlignment="1">
      <alignment horizontal="center" vertical="center"/>
    </xf>
    <xf numFmtId="0" fontId="16" fillId="0" borderId="25" xfId="0" applyFont="1" applyBorder="1" applyAlignment="1">
      <alignment horizontal="center" vertical="center"/>
    </xf>
    <xf numFmtId="0" fontId="19" fillId="11" borderId="26" xfId="0" applyFont="1" applyFill="1" applyBorder="1" applyAlignment="1">
      <alignment horizontal="center" vertical="center"/>
    </xf>
    <xf numFmtId="0" fontId="18" fillId="11" borderId="26" xfId="0" applyFont="1" applyFill="1" applyBorder="1" applyAlignment="1">
      <alignment horizontal="center" vertical="center"/>
    </xf>
    <xf numFmtId="0" fontId="17" fillId="0" borderId="0" xfId="0" applyFont="1" applyBorder="1" applyAlignment="1">
      <alignment vertical="center"/>
    </xf>
    <xf numFmtId="0" fontId="17" fillId="0" borderId="0" xfId="0" applyFont="1" applyFill="1" applyBorder="1" applyAlignment="1">
      <alignment vertical="center"/>
    </xf>
    <xf numFmtId="0" fontId="16" fillId="10" borderId="17" xfId="0" applyFont="1" applyFill="1" applyBorder="1" applyAlignment="1">
      <alignment horizontal="center" vertical="center"/>
    </xf>
    <xf numFmtId="0" fontId="19" fillId="12" borderId="23" xfId="0" applyFont="1" applyFill="1" applyBorder="1" applyAlignment="1">
      <alignment horizontal="center" vertical="center"/>
    </xf>
    <xf numFmtId="0" fontId="20" fillId="13" borderId="23" xfId="0" applyFont="1" applyFill="1" applyBorder="1" applyAlignment="1">
      <alignment horizontal="center" vertical="center"/>
    </xf>
    <xf numFmtId="0" fontId="20" fillId="13" borderId="0" xfId="0" applyFont="1" applyFill="1" applyBorder="1" applyAlignment="1">
      <alignment horizontal="center" vertical="center"/>
    </xf>
    <xf numFmtId="0" fontId="20" fillId="12" borderId="0" xfId="0" applyFont="1" applyFill="1" applyBorder="1" applyAlignment="1">
      <alignment horizontal="center" vertical="center"/>
    </xf>
    <xf numFmtId="0" fontId="20" fillId="12" borderId="27" xfId="0" applyFont="1" applyFill="1" applyBorder="1" applyAlignment="1">
      <alignment horizontal="center" vertical="center"/>
    </xf>
    <xf numFmtId="0" fontId="20" fillId="12" borderId="28" xfId="0" applyFont="1" applyFill="1" applyBorder="1" applyAlignment="1">
      <alignment horizontal="center" vertical="center"/>
    </xf>
    <xf numFmtId="0" fontId="19" fillId="13" borderId="23" xfId="0" applyFont="1" applyFill="1" applyBorder="1" applyAlignment="1">
      <alignment horizontal="center" vertical="center"/>
    </xf>
    <xf numFmtId="0" fontId="0" fillId="0" borderId="0" xfId="0" applyBorder="1"/>
    <xf numFmtId="0" fontId="20" fillId="13" borderId="27" xfId="0" applyFont="1" applyFill="1" applyBorder="1" applyAlignment="1">
      <alignment horizontal="center" vertical="center"/>
    </xf>
    <xf numFmtId="0" fontId="0" fillId="0" borderId="28" xfId="0" applyBorder="1"/>
    <xf numFmtId="0" fontId="20" fillId="13" borderId="28" xfId="0" applyFont="1" applyFill="1" applyBorder="1" applyAlignment="1">
      <alignment horizontal="center" vertical="center"/>
    </xf>
    <xf numFmtId="0" fontId="19" fillId="14" borderId="23" xfId="0" applyFont="1" applyFill="1" applyBorder="1" applyAlignment="1">
      <alignment horizontal="center" vertical="center"/>
    </xf>
    <xf numFmtId="0" fontId="20" fillId="14" borderId="23" xfId="0" applyFont="1" applyFill="1" applyBorder="1" applyAlignment="1">
      <alignment horizontal="center" vertical="center"/>
    </xf>
    <xf numFmtId="0" fontId="20" fillId="14" borderId="0" xfId="0" applyFont="1" applyFill="1" applyBorder="1" applyAlignment="1">
      <alignment horizontal="center" vertical="center"/>
    </xf>
    <xf numFmtId="0" fontId="20" fillId="14" borderId="27" xfId="0" applyFont="1" applyFill="1" applyBorder="1" applyAlignment="1">
      <alignment horizontal="center" vertical="center"/>
    </xf>
    <xf numFmtId="0" fontId="20" fillId="14" borderId="28" xfId="0" applyFont="1" applyFill="1" applyBorder="1" applyAlignment="1">
      <alignment horizontal="center" vertical="center"/>
    </xf>
    <xf numFmtId="0" fontId="20" fillId="0" borderId="0" xfId="0" applyFont="1" applyFill="1" applyBorder="1" applyAlignment="1">
      <alignment vertical="center"/>
    </xf>
    <xf numFmtId="0" fontId="19" fillId="0" borderId="0" xfId="0" applyFont="1" applyFill="1" applyBorder="1" applyAlignment="1">
      <alignment vertical="center"/>
    </xf>
    <xf numFmtId="0" fontId="16" fillId="15" borderId="21" xfId="0" applyFont="1" applyFill="1" applyBorder="1" applyAlignment="1">
      <alignment horizontal="center" vertical="center"/>
    </xf>
    <xf numFmtId="0" fontId="19" fillId="16" borderId="23" xfId="0" applyFont="1" applyFill="1" applyBorder="1" applyAlignment="1">
      <alignment horizontal="center" vertical="center" wrapText="1"/>
    </xf>
    <xf numFmtId="0" fontId="19" fillId="17" borderId="23" xfId="0" applyFont="1" applyFill="1" applyBorder="1" applyAlignment="1">
      <alignment horizontal="center" vertical="center" wrapText="1"/>
    </xf>
    <xf numFmtId="0" fontId="16" fillId="15" borderId="23" xfId="0" applyFont="1" applyFill="1" applyBorder="1" applyAlignment="1">
      <alignment horizontal="center" vertical="center"/>
    </xf>
    <xf numFmtId="0" fontId="19" fillId="16" borderId="27" xfId="0" applyFont="1" applyFill="1" applyBorder="1" applyAlignment="1">
      <alignment horizontal="center" vertical="center" wrapText="1"/>
    </xf>
    <xf numFmtId="0" fontId="16" fillId="15" borderId="24" xfId="0" applyFont="1" applyFill="1" applyBorder="1" applyAlignment="1">
      <alignment horizontal="center" vertical="center"/>
    </xf>
    <xf numFmtId="0" fontId="18" fillId="15" borderId="26" xfId="0" applyFont="1" applyFill="1" applyBorder="1" applyAlignment="1">
      <alignment horizontal="center" vertical="center"/>
    </xf>
    <xf numFmtId="0" fontId="19" fillId="15" borderId="26" xfId="0" applyFont="1" applyFill="1" applyBorder="1" applyAlignment="1">
      <alignment horizontal="center" vertical="center"/>
    </xf>
    <xf numFmtId="0" fontId="19" fillId="17" borderId="21" xfId="0" applyFont="1" applyFill="1" applyBorder="1" applyAlignment="1">
      <alignment horizontal="center" vertical="center" wrapText="1"/>
    </xf>
    <xf numFmtId="0" fontId="19" fillId="18" borderId="23" xfId="0" applyFont="1" applyFill="1" applyBorder="1" applyAlignment="1">
      <alignment horizontal="center" vertical="center" wrapText="1"/>
    </xf>
    <xf numFmtId="0" fontId="19" fillId="18" borderId="27" xfId="0" applyFont="1" applyFill="1" applyBorder="1" applyAlignment="1">
      <alignment horizontal="center" vertical="center" wrapText="1"/>
    </xf>
    <xf numFmtId="0" fontId="19" fillId="19" borderId="23" xfId="0" applyFont="1" applyFill="1" applyBorder="1" applyAlignment="1">
      <alignment horizontal="center" vertical="center" wrapText="1"/>
    </xf>
    <xf numFmtId="0" fontId="19" fillId="19" borderId="27" xfId="0" applyFont="1" applyFill="1" applyBorder="1" applyAlignment="1">
      <alignment horizontal="center" vertical="center" wrapText="1"/>
    </xf>
    <xf numFmtId="0" fontId="19" fillId="19" borderId="21" xfId="0" applyFont="1" applyFill="1" applyBorder="1" applyAlignment="1">
      <alignment horizontal="center" vertical="center" wrapText="1"/>
    </xf>
    <xf numFmtId="0" fontId="21" fillId="0" borderId="0" xfId="0" applyFont="1" applyBorder="1" applyAlignment="1">
      <alignment vertical="center"/>
    </xf>
    <xf numFmtId="0" fontId="17" fillId="13" borderId="23" xfId="0" applyFont="1" applyFill="1" applyBorder="1" applyAlignment="1">
      <alignment horizontal="center" vertical="center"/>
    </xf>
    <xf numFmtId="0" fontId="17" fillId="12" borderId="23" xfId="0" applyFont="1" applyFill="1" applyBorder="1" applyAlignment="1">
      <alignment horizontal="center" vertical="center"/>
    </xf>
    <xf numFmtId="0" fontId="10" fillId="0" borderId="0" xfId="0" applyFont="1"/>
    <xf numFmtId="0" fontId="17" fillId="0" borderId="22" xfId="0" applyFont="1" applyBorder="1" applyAlignment="1">
      <alignment vertical="center"/>
    </xf>
    <xf numFmtId="0" fontId="17" fillId="13" borderId="22" xfId="0" applyFont="1" applyFill="1" applyBorder="1" applyAlignment="1">
      <alignment horizontal="left" vertical="center"/>
    </xf>
    <xf numFmtId="0" fontId="17" fillId="12" borderId="22" xfId="0" applyFont="1" applyFill="1" applyBorder="1" applyAlignment="1">
      <alignment horizontal="left" vertical="center"/>
    </xf>
    <xf numFmtId="0" fontId="17" fillId="14" borderId="22" xfId="0" applyFont="1" applyFill="1" applyBorder="1" applyAlignment="1">
      <alignment horizontal="left"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0" fontId="24" fillId="20" borderId="22" xfId="0" applyFont="1" applyFill="1" applyBorder="1"/>
    <xf numFmtId="0" fontId="23" fillId="21" borderId="22" xfId="0" applyFont="1" applyFill="1" applyBorder="1" applyAlignment="1">
      <alignment vertical="center"/>
    </xf>
    <xf numFmtId="0" fontId="23" fillId="13" borderId="22" xfId="0" applyFont="1" applyFill="1" applyBorder="1" applyAlignment="1">
      <alignment vertical="center"/>
    </xf>
    <xf numFmtId="0" fontId="23" fillId="14" borderId="22" xfId="0" applyFont="1" applyFill="1" applyBorder="1" applyAlignment="1">
      <alignment vertical="center"/>
    </xf>
    <xf numFmtId="0" fontId="17" fillId="23" borderId="22" xfId="0" applyFont="1" applyFill="1" applyBorder="1" applyAlignment="1">
      <alignment vertical="center"/>
    </xf>
    <xf numFmtId="0" fontId="17" fillId="23" borderId="22" xfId="0" applyFont="1" applyFill="1" applyBorder="1"/>
    <xf numFmtId="0" fontId="23" fillId="12" borderId="22" xfId="0" applyFont="1" applyFill="1" applyBorder="1" applyAlignment="1">
      <alignment vertical="center"/>
    </xf>
    <xf numFmtId="0" fontId="25" fillId="24" borderId="20" xfId="0" applyFont="1" applyFill="1" applyBorder="1" applyAlignment="1">
      <alignment vertical="center"/>
    </xf>
    <xf numFmtId="0" fontId="25" fillId="24" borderId="29" xfId="0" applyFont="1" applyFill="1" applyBorder="1" applyAlignment="1">
      <alignment vertical="center"/>
    </xf>
    <xf numFmtId="0" fontId="25" fillId="24" borderId="21" xfId="0" applyFont="1" applyFill="1" applyBorder="1" applyAlignment="1">
      <alignment horizontal="center" vertical="center"/>
    </xf>
    <xf numFmtId="0" fontId="24" fillId="22" borderId="22" xfId="0" applyFont="1" applyFill="1" applyBorder="1"/>
    <xf numFmtId="0" fontId="24" fillId="22" borderId="0" xfId="0" applyFont="1" applyFill="1" applyBorder="1"/>
    <xf numFmtId="0" fontId="24" fillId="22" borderId="23" xfId="0" applyFont="1" applyFill="1" applyBorder="1"/>
    <xf numFmtId="0" fontId="24" fillId="22" borderId="25" xfId="0" applyFont="1" applyFill="1" applyBorder="1"/>
    <xf numFmtId="0" fontId="24" fillId="22" borderId="28" xfId="0" applyFont="1" applyFill="1" applyBorder="1"/>
    <xf numFmtId="0" fontId="24" fillId="22" borderId="27" xfId="0" applyFont="1" applyFill="1" applyBorder="1"/>
    <xf numFmtId="0" fontId="25" fillId="25" borderId="20" xfId="0" applyFont="1" applyFill="1" applyBorder="1" applyAlignment="1">
      <alignment vertical="center"/>
    </xf>
    <xf numFmtId="0" fontId="25" fillId="25" borderId="29" xfId="0" applyFont="1" applyFill="1" applyBorder="1" applyAlignment="1">
      <alignment vertical="center"/>
    </xf>
    <xf numFmtId="0" fontId="25" fillId="25" borderId="21" xfId="0" applyFont="1" applyFill="1" applyBorder="1" applyAlignment="1">
      <alignment vertical="center"/>
    </xf>
    <xf numFmtId="0" fontId="24" fillId="26" borderId="22" xfId="0" applyFont="1" applyFill="1" applyBorder="1"/>
    <xf numFmtId="0" fontId="24" fillId="26" borderId="0" xfId="0" applyFont="1" applyFill="1" applyBorder="1"/>
    <xf numFmtId="0" fontId="24" fillId="26" borderId="23" xfId="0" applyFont="1" applyFill="1" applyBorder="1"/>
    <xf numFmtId="0" fontId="24" fillId="26" borderId="25" xfId="0" applyFont="1" applyFill="1" applyBorder="1"/>
    <xf numFmtId="0" fontId="24" fillId="26" borderId="28" xfId="0" applyFont="1" applyFill="1" applyBorder="1"/>
    <xf numFmtId="0" fontId="24" fillId="26" borderId="27" xfId="0" applyFont="1" applyFill="1" applyBorder="1"/>
    <xf numFmtId="0" fontId="25" fillId="27" borderId="20" xfId="0" applyFont="1" applyFill="1" applyBorder="1" applyAlignment="1">
      <alignment vertical="center"/>
    </xf>
    <xf numFmtId="0" fontId="25" fillId="27" borderId="29" xfId="0" applyFont="1" applyFill="1" applyBorder="1" applyAlignment="1">
      <alignment vertical="center"/>
    </xf>
    <xf numFmtId="0" fontId="25" fillId="27" borderId="21" xfId="0" applyFont="1" applyFill="1" applyBorder="1" applyAlignment="1">
      <alignment vertical="center"/>
    </xf>
    <xf numFmtId="0" fontId="24" fillId="28" borderId="22" xfId="0" applyFont="1" applyFill="1" applyBorder="1"/>
    <xf numFmtId="0" fontId="24" fillId="28" borderId="0" xfId="0" applyFont="1" applyFill="1" applyBorder="1"/>
    <xf numFmtId="0" fontId="24" fillId="28" borderId="23" xfId="0" applyFont="1" applyFill="1" applyBorder="1"/>
    <xf numFmtId="0" fontId="24" fillId="28" borderId="25" xfId="0" applyFont="1" applyFill="1" applyBorder="1"/>
    <xf numFmtId="0" fontId="24" fillId="28" borderId="28" xfId="0" applyFont="1" applyFill="1" applyBorder="1"/>
    <xf numFmtId="0" fontId="24" fillId="28" borderId="27" xfId="0" applyFont="1" applyFill="1" applyBorder="1"/>
    <xf numFmtId="0" fontId="24" fillId="22" borderId="22" xfId="0" applyFont="1" applyFill="1" applyBorder="1" applyAlignment="1">
      <alignment vertical="center"/>
    </xf>
    <xf numFmtId="0" fontId="24" fillId="26" borderId="22" xfId="0" applyFont="1" applyFill="1" applyBorder="1" applyAlignment="1">
      <alignment vertical="center"/>
    </xf>
    <xf numFmtId="0" fontId="24" fillId="28" borderId="22" xfId="0" applyFont="1" applyFill="1" applyBorder="1" applyAlignment="1">
      <alignment vertical="center"/>
    </xf>
    <xf numFmtId="0" fontId="24" fillId="0" borderId="0" xfId="0" applyFont="1" applyFill="1"/>
    <xf numFmtId="0" fontId="17" fillId="0" borderId="0" xfId="0" applyFont="1" applyBorder="1" applyAlignment="1">
      <alignment horizontal="center" vertical="center"/>
    </xf>
    <xf numFmtId="0" fontId="1" fillId="7" borderId="5" xfId="0" applyFont="1" applyFill="1" applyBorder="1"/>
    <xf numFmtId="0" fontId="1" fillId="7" borderId="0" xfId="0" applyFont="1" applyFill="1" applyBorder="1"/>
    <xf numFmtId="0" fontId="1" fillId="7" borderId="6" xfId="0" applyFont="1" applyFill="1" applyBorder="1"/>
    <xf numFmtId="0" fontId="1" fillId="7" borderId="7" xfId="0" applyFont="1" applyFill="1" applyBorder="1"/>
    <xf numFmtId="0" fontId="1" fillId="7" borderId="0" xfId="0" applyFont="1" applyFill="1"/>
    <xf numFmtId="0" fontId="1" fillId="7" borderId="30" xfId="0" applyFont="1" applyFill="1" applyBorder="1"/>
    <xf numFmtId="0" fontId="14" fillId="5" borderId="31" xfId="0" applyFont="1" applyFill="1" applyBorder="1" applyAlignment="1" applyProtection="1">
      <alignment horizontal="center" vertical="center"/>
    </xf>
    <xf numFmtId="0" fontId="1" fillId="7" borderId="31" xfId="0" applyFont="1" applyFill="1" applyBorder="1"/>
    <xf numFmtId="0" fontId="15" fillId="6" borderId="31" xfId="0" applyFont="1" applyFill="1" applyBorder="1"/>
    <xf numFmtId="0" fontId="1" fillId="7" borderId="32" xfId="0" applyFont="1" applyFill="1" applyBorder="1"/>
    <xf numFmtId="0" fontId="1" fillId="7" borderId="33" xfId="0" applyFont="1" applyFill="1" applyBorder="1"/>
    <xf numFmtId="0" fontId="14" fillId="5" borderId="35" xfId="0" applyFont="1" applyFill="1" applyBorder="1" applyAlignment="1" applyProtection="1">
      <alignment vertical="center"/>
      <protection locked="0"/>
    </xf>
    <xf numFmtId="0" fontId="15" fillId="6" borderId="35" xfId="0" applyFont="1" applyFill="1" applyBorder="1"/>
    <xf numFmtId="0" fontId="26" fillId="29" borderId="22" xfId="0" applyFont="1" applyFill="1" applyBorder="1"/>
    <xf numFmtId="0" fontId="20" fillId="0" borderId="0" xfId="0" applyFont="1" applyAlignment="1">
      <alignment vertical="center"/>
    </xf>
    <xf numFmtId="0" fontId="22" fillId="29" borderId="0" xfId="0" applyFont="1" applyFill="1" applyBorder="1"/>
    <xf numFmtId="0" fontId="22" fillId="29" borderId="23" xfId="0" applyFont="1" applyFill="1" applyBorder="1"/>
    <xf numFmtId="0" fontId="24" fillId="20" borderId="0" xfId="0" applyFont="1" applyFill="1" applyBorder="1" applyAlignment="1">
      <alignment horizontal="center"/>
    </xf>
    <xf numFmtId="0" fontId="24" fillId="20" borderId="0" xfId="0" applyFont="1" applyFill="1" applyBorder="1"/>
    <xf numFmtId="0" fontId="24" fillId="20" borderId="23" xfId="0" applyFont="1" applyFill="1" applyBorder="1"/>
    <xf numFmtId="0" fontId="17" fillId="0" borderId="23" xfId="0" applyFont="1" applyFill="1" applyBorder="1" applyAlignment="1">
      <alignment vertical="center"/>
    </xf>
    <xf numFmtId="0" fontId="17" fillId="0" borderId="0" xfId="0" applyFont="1" applyBorder="1" applyAlignment="1">
      <alignment horizontal="center"/>
    </xf>
    <xf numFmtId="0" fontId="17" fillId="0" borderId="0" xfId="0" applyFont="1" applyBorder="1"/>
    <xf numFmtId="0" fontId="17" fillId="0" borderId="23" xfId="0" applyFont="1" applyBorder="1" applyAlignment="1">
      <alignment vertical="center"/>
    </xf>
    <xf numFmtId="0" fontId="21" fillId="0" borderId="23" xfId="0" applyFont="1" applyBorder="1"/>
    <xf numFmtId="0" fontId="23" fillId="0" borderId="23" xfId="0" applyFont="1" applyFill="1" applyBorder="1" applyAlignment="1">
      <alignment vertical="center"/>
    </xf>
    <xf numFmtId="0" fontId="17" fillId="14" borderId="25" xfId="0" applyFont="1" applyFill="1" applyBorder="1" applyAlignment="1">
      <alignment horizontal="left" vertical="center"/>
    </xf>
    <xf numFmtId="0" fontId="17" fillId="0" borderId="28" xfId="0" applyFont="1" applyBorder="1" applyAlignment="1">
      <alignment horizontal="center" vertical="center"/>
    </xf>
    <xf numFmtId="0" fontId="20" fillId="0" borderId="28" xfId="0" applyFont="1" applyFill="1" applyBorder="1" applyAlignment="1">
      <alignment vertical="center"/>
    </xf>
    <xf numFmtId="0" fontId="17" fillId="0" borderId="28" xfId="0" applyFont="1" applyFill="1" applyBorder="1" applyAlignment="1">
      <alignment vertical="center"/>
    </xf>
    <xf numFmtId="0" fontId="23" fillId="14" borderId="25" xfId="0" applyFont="1" applyFill="1" applyBorder="1" applyAlignment="1">
      <alignment vertical="center"/>
    </xf>
    <xf numFmtId="0" fontId="23" fillId="0" borderId="28" xfId="0" applyFont="1" applyFill="1" applyBorder="1" applyAlignment="1">
      <alignment horizontal="center" vertical="center"/>
    </xf>
    <xf numFmtId="0" fontId="23" fillId="0" borderId="28" xfId="0" applyFont="1" applyFill="1" applyBorder="1" applyAlignment="1">
      <alignment vertical="center"/>
    </xf>
    <xf numFmtId="0" fontId="23" fillId="0" borderId="27" xfId="0" applyFont="1" applyFill="1" applyBorder="1" applyAlignment="1">
      <alignment vertical="center"/>
    </xf>
    <xf numFmtId="0" fontId="3" fillId="7" borderId="0" xfId="0" applyFont="1" applyFill="1"/>
    <xf numFmtId="0" fontId="3" fillId="7" borderId="0" xfId="0" applyFont="1" applyFill="1" applyAlignment="1">
      <alignment horizontal="right"/>
    </xf>
    <xf numFmtId="0" fontId="2" fillId="7" borderId="0" xfId="0" applyFont="1" applyFill="1"/>
    <xf numFmtId="0" fontId="5" fillId="7" borderId="0" xfId="0" applyFont="1" applyFill="1"/>
    <xf numFmtId="0" fontId="28" fillId="7" borderId="0" xfId="0" applyFont="1" applyFill="1"/>
    <xf numFmtId="0" fontId="1" fillId="7" borderId="34" xfId="0" applyFont="1" applyFill="1" applyBorder="1" applyProtection="1">
      <protection locked="0"/>
    </xf>
    <xf numFmtId="0" fontId="1" fillId="7" borderId="35" xfId="0" applyFont="1" applyFill="1" applyBorder="1" applyProtection="1">
      <protection locked="0"/>
    </xf>
    <xf numFmtId="0" fontId="1" fillId="7" borderId="36" xfId="0" applyFont="1" applyFill="1" applyBorder="1" applyProtection="1">
      <protection locked="0"/>
    </xf>
    <xf numFmtId="0" fontId="1" fillId="7" borderId="37" xfId="0" applyFont="1" applyFill="1" applyBorder="1" applyProtection="1">
      <protection locked="0"/>
    </xf>
    <xf numFmtId="0" fontId="6" fillId="4" borderId="2" xfId="0" applyFont="1" applyFill="1" applyBorder="1" applyAlignment="1" applyProtection="1">
      <alignment horizontal="left" vertical="center" indent="1"/>
    </xf>
    <xf numFmtId="0" fontId="12" fillId="3" borderId="11" xfId="0" applyFont="1" applyFill="1" applyBorder="1" applyAlignment="1" applyProtection="1">
      <alignment horizontal="left" vertical="center" indent="1"/>
    </xf>
    <xf numFmtId="0" fontId="12" fillId="3" borderId="12" xfId="0" applyFont="1" applyFill="1" applyBorder="1" applyAlignment="1" applyProtection="1">
      <alignment horizontal="left" vertical="center" wrapText="1" indent="1"/>
    </xf>
    <xf numFmtId="0" fontId="4" fillId="7" borderId="0" xfId="0" applyFont="1" applyFill="1"/>
    <xf numFmtId="0" fontId="4" fillId="7" borderId="0" xfId="0" applyFont="1" applyFill="1" applyAlignment="1">
      <alignment horizontal="right"/>
    </xf>
    <xf numFmtId="0" fontId="30" fillId="7" borderId="0" xfId="1" applyFont="1" applyFill="1"/>
    <xf numFmtId="0" fontId="4" fillId="7" borderId="16" xfId="0" applyFont="1" applyFill="1" applyBorder="1"/>
    <xf numFmtId="0" fontId="31" fillId="7" borderId="6" xfId="0" applyFont="1" applyFill="1" applyBorder="1"/>
    <xf numFmtId="0" fontId="31" fillId="7" borderId="7" xfId="0" applyFont="1" applyFill="1" applyBorder="1"/>
    <xf numFmtId="0" fontId="31" fillId="7" borderId="32" xfId="0" applyFont="1" applyFill="1" applyBorder="1"/>
    <xf numFmtId="0" fontId="1" fillId="7" borderId="39" xfId="0" applyFont="1" applyFill="1" applyBorder="1"/>
    <xf numFmtId="0" fontId="1" fillId="7" borderId="41" xfId="0" applyFont="1" applyFill="1" applyBorder="1"/>
    <xf numFmtId="0" fontId="15" fillId="7" borderId="0" xfId="0" applyFont="1" applyFill="1"/>
    <xf numFmtId="0" fontId="20" fillId="7" borderId="0" xfId="0" applyFont="1" applyFill="1" applyBorder="1" applyAlignment="1">
      <alignment vertical="center"/>
    </xf>
    <xf numFmtId="0" fontId="19" fillId="7" borderId="0" xfId="0" applyFont="1" applyFill="1" applyBorder="1" applyAlignment="1">
      <alignment vertical="center"/>
    </xf>
    <xf numFmtId="0" fontId="8" fillId="7" borderId="38" xfId="0" applyFont="1" applyFill="1" applyBorder="1" applyAlignment="1" applyProtection="1">
      <alignment horizontal="left" vertical="center" wrapText="1"/>
    </xf>
    <xf numFmtId="0" fontId="8" fillId="7" borderId="0" xfId="0" applyFont="1" applyFill="1" applyAlignment="1" applyProtection="1">
      <alignment horizontal="left" vertical="center" wrapText="1"/>
    </xf>
    <xf numFmtId="0" fontId="9" fillId="7" borderId="0" xfId="0" applyFont="1" applyFill="1" applyAlignment="1" applyProtection="1">
      <alignment horizontal="left" vertical="center" wrapText="1"/>
    </xf>
    <xf numFmtId="0" fontId="5" fillId="2" borderId="0" xfId="0" applyFont="1" applyFill="1" applyAlignment="1">
      <alignment horizontal="left" vertical="center" wrapText="1"/>
    </xf>
    <xf numFmtId="0" fontId="11" fillId="8" borderId="13" xfId="0" applyFont="1" applyFill="1" applyBorder="1" applyAlignment="1" applyProtection="1">
      <alignment horizontal="center" vertical="center" wrapText="1" readingOrder="1"/>
    </xf>
    <xf numFmtId="0" fontId="11" fillId="8" borderId="14" xfId="0" applyFont="1" applyFill="1" applyBorder="1" applyAlignment="1" applyProtection="1">
      <alignment horizontal="center" vertical="center" wrapText="1" readingOrder="1"/>
    </xf>
    <xf numFmtId="0" fontId="11" fillId="8" borderId="15" xfId="0" applyFont="1" applyFill="1" applyBorder="1" applyAlignment="1" applyProtection="1">
      <alignment horizontal="center" vertical="center" wrapText="1" readingOrder="1"/>
    </xf>
    <xf numFmtId="0" fontId="4" fillId="3" borderId="0" xfId="0" applyFont="1" applyFill="1" applyAlignment="1">
      <alignment horizontal="center"/>
    </xf>
    <xf numFmtId="0" fontId="5" fillId="9" borderId="0" xfId="0" applyFont="1" applyFill="1" applyAlignment="1">
      <alignment horizontal="left" vertical="center" wrapText="1"/>
    </xf>
    <xf numFmtId="0" fontId="8" fillId="7" borderId="40" xfId="0" applyFont="1" applyFill="1" applyBorder="1" applyAlignment="1" applyProtection="1">
      <alignment horizontal="left" vertical="center" wrapText="1"/>
    </xf>
    <xf numFmtId="0" fontId="11" fillId="9" borderId="8" xfId="0" applyFont="1" applyFill="1" applyBorder="1" applyAlignment="1" applyProtection="1">
      <alignment horizontal="center" vertical="center" wrapText="1" readingOrder="1"/>
    </xf>
    <xf numFmtId="0" fontId="11" fillId="9" borderId="9" xfId="0" applyFont="1" applyFill="1" applyBorder="1" applyAlignment="1" applyProtection="1">
      <alignment horizontal="center" vertical="center" wrapText="1" readingOrder="1"/>
    </xf>
    <xf numFmtId="0" fontId="11" fillId="9" borderId="10" xfId="0" applyFont="1" applyFill="1" applyBorder="1" applyAlignment="1" applyProtection="1">
      <alignment horizontal="center" vertical="center" wrapText="1" readingOrder="1"/>
    </xf>
    <xf numFmtId="0" fontId="31" fillId="7" borderId="0" xfId="0" applyFont="1" applyFill="1"/>
    <xf numFmtId="0" fontId="32" fillId="4" borderId="42" xfId="0" applyFont="1" applyFill="1" applyBorder="1" applyAlignment="1" applyProtection="1">
      <alignment horizontal="center" vertical="center"/>
      <protection locked="0"/>
    </xf>
    <xf numFmtId="0" fontId="33" fillId="7" borderId="43" xfId="0" applyFont="1" applyFill="1" applyBorder="1" applyProtection="1">
      <protection locked="0"/>
    </xf>
    <xf numFmtId="0" fontId="34" fillId="5" borderId="44" xfId="0" applyFont="1" applyFill="1" applyBorder="1" applyAlignment="1" applyProtection="1">
      <alignment vertical="center"/>
      <protection locked="0"/>
    </xf>
    <xf numFmtId="0" fontId="33" fillId="7" borderId="44" xfId="0" applyFont="1" applyFill="1" applyBorder="1" applyProtection="1">
      <protection locked="0"/>
    </xf>
    <xf numFmtId="0" fontId="35" fillId="6" borderId="44" xfId="0" applyFont="1" applyFill="1" applyBorder="1"/>
    <xf numFmtId="0" fontId="33" fillId="7" borderId="45" xfId="0" applyFont="1" applyFill="1" applyBorder="1" applyProtection="1">
      <protection locked="0"/>
    </xf>
  </cellXfs>
  <cellStyles count="2">
    <cellStyle name="Hyperlink" xfId="1" builtinId="8"/>
    <cellStyle name="Normal" xfId="0" builtinId="0"/>
  </cellStyles>
  <dxfs count="24">
    <dxf>
      <font>
        <color rgb="FF00B050"/>
      </font>
    </dxf>
    <dxf>
      <font>
        <color theme="2" tint="-0.499984740745262"/>
      </font>
    </dxf>
    <dxf>
      <font>
        <color theme="5"/>
      </font>
    </dxf>
    <dxf>
      <font>
        <color rgb="FF00B050"/>
      </font>
    </dxf>
    <dxf>
      <font>
        <color theme="0" tint="-0.499984740745262"/>
      </font>
    </dxf>
    <dxf>
      <font>
        <color theme="5"/>
      </font>
    </dxf>
    <dxf>
      <font>
        <color rgb="FF00B050"/>
      </font>
    </dxf>
    <dxf>
      <font>
        <color theme="0" tint="-0.499984740745262"/>
      </font>
    </dxf>
    <dxf>
      <font>
        <color theme="5"/>
      </font>
    </dxf>
    <dxf>
      <font>
        <color rgb="FF00B050"/>
      </font>
    </dxf>
    <dxf>
      <font>
        <color theme="2" tint="-0.499984740745262"/>
      </font>
    </dxf>
    <dxf>
      <font>
        <color theme="5"/>
      </font>
    </dxf>
    <dxf>
      <font>
        <color rgb="FF00B050"/>
      </font>
    </dxf>
    <dxf>
      <font>
        <color theme="0" tint="-0.499984740745262"/>
      </font>
    </dxf>
    <dxf>
      <font>
        <color theme="5"/>
      </font>
    </dxf>
    <dxf>
      <font>
        <color rgb="FF00B050"/>
      </font>
    </dxf>
    <dxf>
      <font>
        <color theme="2" tint="-0.499984740745262"/>
      </font>
    </dxf>
    <dxf>
      <font>
        <color theme="5"/>
      </font>
    </dxf>
    <dxf>
      <font>
        <color rgb="FF00B050"/>
      </font>
    </dxf>
    <dxf>
      <font>
        <color theme="0" tint="-0.499984740745262"/>
      </font>
    </dxf>
    <dxf>
      <font>
        <color theme="5"/>
      </font>
    </dxf>
    <dxf>
      <font>
        <color rgb="FF00B050"/>
      </font>
    </dxf>
    <dxf>
      <font>
        <color theme="0" tint="-0.499984740745262"/>
      </font>
    </dxf>
    <dxf>
      <font>
        <color theme="5"/>
      </font>
    </dxf>
  </dxfs>
  <tableStyles count="0" defaultTableStyle="TableStyleMedium2" defaultPivotStyle="PivotStyleLight16"/>
  <colors>
    <mruColors>
      <color rgb="FF999999"/>
      <color rgb="FFF2F2F2"/>
      <color rgb="FF9BC2E6"/>
      <color rgb="FF538DD5"/>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19050</xdr:rowOff>
    </xdr:from>
    <xdr:to>
      <xdr:col>6</xdr:col>
      <xdr:colOff>1381126</xdr:colOff>
      <xdr:row>4</xdr:row>
      <xdr:rowOff>1235075</xdr:rowOff>
    </xdr:to>
    <xdr:sp macro="" textlink="">
      <xdr:nvSpPr>
        <xdr:cNvPr id="2" name="TextBox 1">
          <a:extLst>
            <a:ext uri="{FF2B5EF4-FFF2-40B4-BE49-F238E27FC236}">
              <a16:creationId xmlns:a16="http://schemas.microsoft.com/office/drawing/2014/main" id="{00000000-0008-0000-0000-000003000000}"/>
            </a:ext>
          </a:extLst>
        </xdr:cNvPr>
        <xdr:cNvSpPr txBox="1"/>
      </xdr:nvSpPr>
      <xdr:spPr>
        <a:xfrm>
          <a:off x="19050" y="1238250"/>
          <a:ext cx="10601326" cy="121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Segoe UI" panose="020B0502040204020203" pitchFamily="34" charset="0"/>
            </a:rPr>
            <a:t>How to use this transition planner: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400" b="0" i="0" u="none" strike="noStrike" kern="0" cap="none" spc="0" normalizeH="0" baseline="0" noProof="0">
            <a:ln>
              <a:noFill/>
            </a:ln>
            <a:solidFill>
              <a:sysClr val="windowText" lastClr="000000"/>
            </a:solidFill>
            <a:effectLst/>
            <a:uLnTx/>
            <a:uFillTx/>
            <a:latin typeface="+mn-lt"/>
            <a:ea typeface="+mn-ea"/>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Segoe UI" panose="020B0502040204020203" pitchFamily="34" charset="0"/>
            </a:rPr>
            <a:t>1. The left hand column shows the subject you should have completed based on when you commenced study. The right hand column shows the subject that you should complete instead if you have not completed the previous subject. The o</a:t>
          </a:r>
          <a:r>
            <a:rPr lang="en-AU" sz="1100" b="0" i="0" baseline="0">
              <a:solidFill>
                <a:schemeClr val="dk1"/>
              </a:solidFill>
              <a:effectLst/>
              <a:latin typeface="+mn-lt"/>
              <a:ea typeface="+mn-ea"/>
              <a:cs typeface="+mn-cs"/>
            </a:rPr>
            <a:t>ld and new subject pairs are not necessarily equivalent.</a:t>
          </a:r>
        </a:p>
        <a:p>
          <a:pPr marL="0" marR="0" lvl="0" indent="0" defTabSz="914400" eaLnBrk="1" fontAlgn="auto" latinLnBrk="0" hangingPunct="1">
            <a:lnSpc>
              <a:spcPct val="100000"/>
            </a:lnSpc>
            <a:spcBef>
              <a:spcPts val="0"/>
            </a:spcBef>
            <a:spcAft>
              <a:spcPts val="0"/>
            </a:spcAft>
            <a:buClrTx/>
            <a:buSzTx/>
            <a:buFontTx/>
            <a:buNone/>
            <a:tabLst/>
            <a:defRPr/>
          </a:pPr>
          <a:endParaRPr lang="en-AU" sz="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baseline="0">
              <a:solidFill>
                <a:schemeClr val="dk1"/>
              </a:solidFill>
              <a:effectLst/>
              <a:latin typeface="+mn-lt"/>
              <a:ea typeface="+mn-ea"/>
              <a:cs typeface="+mn-cs"/>
            </a:rPr>
            <a:t>2. Mark off your progress based on the subjects you have completed (from either the left hand column or the right hand column).</a:t>
          </a:r>
        </a:p>
        <a:p>
          <a:pPr marL="0" marR="0" lvl="0" indent="0" defTabSz="914400" eaLnBrk="1" fontAlgn="auto" latinLnBrk="0" hangingPunct="1">
            <a:lnSpc>
              <a:spcPct val="100000"/>
            </a:lnSpc>
            <a:spcBef>
              <a:spcPts val="0"/>
            </a:spcBef>
            <a:spcAft>
              <a:spcPts val="0"/>
            </a:spcAft>
            <a:buClrTx/>
            <a:buSzTx/>
            <a:buFontTx/>
            <a:buNone/>
            <a:tabLst/>
            <a:defRPr/>
          </a:pPr>
          <a:endParaRPr lang="en-AU" sz="4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baseline="0">
              <a:solidFill>
                <a:schemeClr val="dk1"/>
              </a:solidFill>
              <a:effectLst/>
              <a:latin typeface="+mn-lt"/>
              <a:ea typeface="+mn-ea"/>
              <a:cs typeface="+mn-cs"/>
            </a:rPr>
            <a:t>3. For any subjects you have not completed, you should now enrol in the new subject from the right hand column.</a:t>
          </a:r>
          <a:endParaRPr lang="en-AU">
            <a:effectLst/>
          </a:endParaRPr>
        </a:p>
      </xdr:txBody>
    </xdr:sp>
    <xdr:clientData/>
  </xdr:twoCellAnchor>
  <xdr:oneCellAnchor>
    <xdr:from>
      <xdr:col>5</xdr:col>
      <xdr:colOff>2562225</xdr:colOff>
      <xdr:row>0</xdr:row>
      <xdr:rowOff>76200</xdr:rowOff>
    </xdr:from>
    <xdr:ext cx="1770698" cy="293371"/>
    <xdr:pic>
      <xdr:nvPicPr>
        <xdr:cNvPr id="3"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8867775" y="76200"/>
          <a:ext cx="1770698" cy="29337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4</xdr:row>
      <xdr:rowOff>19050</xdr:rowOff>
    </xdr:from>
    <xdr:to>
      <xdr:col>6</xdr:col>
      <xdr:colOff>1381126</xdr:colOff>
      <xdr:row>4</xdr:row>
      <xdr:rowOff>1235075</xdr:rowOff>
    </xdr:to>
    <xdr:sp macro="" textlink="">
      <xdr:nvSpPr>
        <xdr:cNvPr id="2" name="TextBox 1">
          <a:extLst>
            <a:ext uri="{FF2B5EF4-FFF2-40B4-BE49-F238E27FC236}">
              <a16:creationId xmlns:a16="http://schemas.microsoft.com/office/drawing/2014/main" id="{00000000-0008-0000-0000-000003000000}"/>
            </a:ext>
          </a:extLst>
        </xdr:cNvPr>
        <xdr:cNvSpPr txBox="1"/>
      </xdr:nvSpPr>
      <xdr:spPr>
        <a:xfrm>
          <a:off x="19050" y="1261110"/>
          <a:ext cx="10871836" cy="121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Segoe UI" panose="020B0502040204020203" pitchFamily="34" charset="0"/>
            </a:rPr>
            <a:t>How to use this transition planner: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400" b="0" i="0" u="none" strike="noStrike" kern="0" cap="none" spc="0" normalizeH="0" baseline="0" noProof="0">
            <a:ln>
              <a:noFill/>
            </a:ln>
            <a:solidFill>
              <a:sysClr val="windowText" lastClr="000000"/>
            </a:solidFill>
            <a:effectLst/>
            <a:uLnTx/>
            <a:uFillTx/>
            <a:latin typeface="+mn-lt"/>
            <a:ea typeface="+mn-ea"/>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Segoe UI" panose="020B0502040204020203" pitchFamily="34" charset="0"/>
            </a:rPr>
            <a:t>1. The left hand column shows the unit you should have completed based on when you commenced study. The right hand column shows the unit that you should complete instead if you have not completed the previous unit. The o</a:t>
          </a:r>
          <a:r>
            <a:rPr lang="en-AU" sz="1100" b="0" i="0" baseline="0">
              <a:solidFill>
                <a:schemeClr val="dk1"/>
              </a:solidFill>
              <a:effectLst/>
              <a:latin typeface="+mn-lt"/>
              <a:ea typeface="+mn-ea"/>
              <a:cs typeface="+mn-cs"/>
            </a:rPr>
            <a:t>ld and new unit pairs are not necessarily equivalent.</a:t>
          </a:r>
        </a:p>
        <a:p>
          <a:pPr marL="0" marR="0" lvl="0" indent="0" defTabSz="914400" eaLnBrk="1" fontAlgn="auto" latinLnBrk="0" hangingPunct="1">
            <a:lnSpc>
              <a:spcPct val="100000"/>
            </a:lnSpc>
            <a:spcBef>
              <a:spcPts val="0"/>
            </a:spcBef>
            <a:spcAft>
              <a:spcPts val="0"/>
            </a:spcAft>
            <a:buClrTx/>
            <a:buSzTx/>
            <a:buFontTx/>
            <a:buNone/>
            <a:tabLst/>
            <a:defRPr/>
          </a:pPr>
          <a:endParaRPr lang="en-AU" sz="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baseline="0">
              <a:solidFill>
                <a:schemeClr val="dk1"/>
              </a:solidFill>
              <a:effectLst/>
              <a:latin typeface="+mn-lt"/>
              <a:ea typeface="+mn-ea"/>
              <a:cs typeface="+mn-cs"/>
            </a:rPr>
            <a:t>2. Mark off your progress based on the units you have completed (from either the left hand column or the right hand column).</a:t>
          </a:r>
        </a:p>
        <a:p>
          <a:pPr marL="0" marR="0" lvl="0" indent="0" defTabSz="914400" eaLnBrk="1" fontAlgn="auto" latinLnBrk="0" hangingPunct="1">
            <a:lnSpc>
              <a:spcPct val="100000"/>
            </a:lnSpc>
            <a:spcBef>
              <a:spcPts val="0"/>
            </a:spcBef>
            <a:spcAft>
              <a:spcPts val="0"/>
            </a:spcAft>
            <a:buClrTx/>
            <a:buSzTx/>
            <a:buFontTx/>
            <a:buNone/>
            <a:tabLst/>
            <a:defRPr/>
          </a:pPr>
          <a:endParaRPr lang="en-AU" sz="4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baseline="0">
              <a:solidFill>
                <a:schemeClr val="dk1"/>
              </a:solidFill>
              <a:effectLst/>
              <a:latin typeface="+mn-lt"/>
              <a:ea typeface="+mn-ea"/>
              <a:cs typeface="+mn-cs"/>
            </a:rPr>
            <a:t>3. For any units you have not completed, you should now enrol in the new unit from the right hand column.</a:t>
          </a:r>
          <a:endParaRPr lang="en-AU">
            <a:effectLst/>
          </a:endParaRPr>
        </a:p>
      </xdr:txBody>
    </xdr:sp>
    <xdr:clientData/>
  </xdr:twoCellAnchor>
  <xdr:oneCellAnchor>
    <xdr:from>
      <xdr:col>5</xdr:col>
      <xdr:colOff>2581275</xdr:colOff>
      <xdr:row>0</xdr:row>
      <xdr:rowOff>76200</xdr:rowOff>
    </xdr:from>
    <xdr:ext cx="1770698" cy="293371"/>
    <xdr:pic>
      <xdr:nvPicPr>
        <xdr:cNvPr id="3"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8553450" y="76200"/>
          <a:ext cx="1770698" cy="293371"/>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workbookViewId="0">
      <selection activeCell="I20" sqref="I20"/>
    </sheetView>
  </sheetViews>
  <sheetFormatPr defaultColWidth="9.140625" defaultRowHeight="14.25" x14ac:dyDescent="0.25"/>
  <cols>
    <col min="1" max="1" width="11.7109375" style="131" customWidth="1"/>
    <col min="2" max="2" width="8.7109375" style="131" customWidth="1"/>
    <col min="3" max="3" width="53.7109375" style="131" customWidth="1"/>
    <col min="4" max="4" width="11.7109375" style="131" customWidth="1"/>
    <col min="5" max="5" width="8.7109375" style="131" customWidth="1"/>
    <col min="6" max="6" width="47.7109375" style="131" customWidth="1"/>
    <col min="7" max="7" width="18.7109375" style="131" customWidth="1"/>
    <col min="8" max="8" width="9.140625" style="131"/>
    <col min="9" max="9" width="16.7109375" style="131" customWidth="1"/>
    <col min="10" max="16384" width="9.140625" style="131"/>
  </cols>
  <sheetData>
    <row r="1" spans="1:9" ht="35.1" customHeight="1" x14ac:dyDescent="0.25">
      <c r="A1" s="188" t="s">
        <v>9</v>
      </c>
      <c r="B1" s="188"/>
      <c r="C1" s="188"/>
      <c r="D1" s="1"/>
      <c r="E1" s="1"/>
      <c r="F1" s="1"/>
      <c r="G1" s="1"/>
    </row>
    <row r="2" spans="1:9" ht="16.5" customHeight="1" x14ac:dyDescent="0.3">
      <c r="A2" s="192" t="s">
        <v>11</v>
      </c>
      <c r="B2" s="192"/>
      <c r="C2" s="192"/>
      <c r="D2" s="192"/>
      <c r="E2" s="192"/>
      <c r="F2" s="192"/>
      <c r="G2" s="192"/>
    </row>
    <row r="3" spans="1:9" ht="16.5" x14ac:dyDescent="0.3">
      <c r="A3" s="161"/>
      <c r="B3" s="161" t="s">
        <v>1</v>
      </c>
      <c r="C3" s="161" t="s">
        <v>12</v>
      </c>
      <c r="D3" s="165" t="s">
        <v>151</v>
      </c>
      <c r="E3" s="161"/>
      <c r="F3" s="161"/>
      <c r="G3" s="161"/>
    </row>
    <row r="4" spans="1:9" ht="16.5" x14ac:dyDescent="0.3">
      <c r="A4" s="161"/>
      <c r="B4" s="162" t="s">
        <v>0</v>
      </c>
      <c r="C4" s="131" t="s">
        <v>149</v>
      </c>
      <c r="D4" s="163" t="s">
        <v>153</v>
      </c>
      <c r="E4" s="161"/>
      <c r="F4" s="161"/>
      <c r="G4" s="161"/>
    </row>
    <row r="5" spans="1:9" ht="99.95" customHeight="1" x14ac:dyDescent="0.25">
      <c r="A5" s="164"/>
    </row>
    <row r="6" spans="1:9" ht="16.5" x14ac:dyDescent="0.3">
      <c r="A6" s="173"/>
      <c r="B6" s="173"/>
      <c r="C6" s="174" t="s">
        <v>2</v>
      </c>
      <c r="D6" s="175" t="s">
        <v>3</v>
      </c>
      <c r="E6" s="173"/>
      <c r="F6" s="173"/>
      <c r="G6" s="173"/>
      <c r="I6" s="198" t="s">
        <v>157</v>
      </c>
    </row>
    <row r="7" spans="1:9" ht="16.5" x14ac:dyDescent="0.25">
      <c r="A7" s="4" t="s">
        <v>4</v>
      </c>
      <c r="B7" s="3"/>
      <c r="C7" s="4"/>
      <c r="D7" s="4" t="s">
        <v>5</v>
      </c>
      <c r="E7" s="5"/>
      <c r="F7" s="4"/>
      <c r="G7" s="6" t="s">
        <v>6</v>
      </c>
      <c r="I7" s="199" t="s">
        <v>6</v>
      </c>
    </row>
    <row r="8" spans="1:9" ht="15" customHeight="1" x14ac:dyDescent="0.25">
      <c r="A8" s="127" t="s">
        <v>135</v>
      </c>
      <c r="B8" s="128" t="str">
        <f>VLOOKUP(A8,OUATransTable,2,FALSE)</f>
        <v>EDMC500</v>
      </c>
      <c r="C8" s="128" t="str">
        <f>VLOOKUP(A8,OUATransTable,3,FALSE)</f>
        <v>Foundations of Educational Research</v>
      </c>
      <c r="D8" s="137" t="str">
        <f>VLOOKUP(A8,OUATransTable,11,FALSE)</f>
        <v>EDUC6034 v2</v>
      </c>
      <c r="E8" s="128" t="str">
        <f>VLOOKUP(A8,OUATransTable,12,FALSE)</f>
        <v>EDMC500</v>
      </c>
      <c r="F8" s="128" t="str">
        <f>VLOOKUP(A8,OUATransTable,13,FALSE)</f>
        <v>Perspectives on Educational Research</v>
      </c>
      <c r="G8" s="166"/>
      <c r="I8" s="200" t="s">
        <v>155</v>
      </c>
    </row>
    <row r="9" spans="1:9" s="182" customFormat="1" ht="7.35" customHeight="1" x14ac:dyDescent="0.2">
      <c r="A9" s="18"/>
      <c r="B9" s="19"/>
      <c r="C9" s="20"/>
      <c r="D9" s="133"/>
      <c r="E9" s="21"/>
      <c r="F9" s="21"/>
      <c r="G9" s="138"/>
      <c r="I9" s="201"/>
    </row>
    <row r="10" spans="1:9" ht="15" customHeight="1" x14ac:dyDescent="0.25">
      <c r="A10" s="127" t="s">
        <v>61</v>
      </c>
      <c r="B10" s="128" t="str">
        <f>VLOOKUP(A10,OUATransTable,2,FALSE)</f>
        <v>EDMC502</v>
      </c>
      <c r="C10" s="128" t="str">
        <f>VLOOKUP(A10,OUATransTable,3,FALSE)</f>
        <v>International Trends in Education</v>
      </c>
      <c r="D10" s="134" t="str">
        <f>VLOOKUP(A10,OUATransTable,11,FALSE)</f>
        <v>EDUC6047</v>
      </c>
      <c r="E10" s="128" t="str">
        <f>VLOOKUP(A10,OUATransTable,12,FALSE)</f>
        <v>EDMC600</v>
      </c>
      <c r="F10" s="128" t="str">
        <f>VLOOKUP(A10,OUATransTable,13,FALSE)</f>
        <v>Education in a Post-Truth Era</v>
      </c>
      <c r="G10" s="167"/>
      <c r="I10" s="202" t="s">
        <v>154</v>
      </c>
    </row>
    <row r="11" spans="1:9" s="182" customFormat="1" ht="7.35" customHeight="1" x14ac:dyDescent="0.25">
      <c r="A11" s="23"/>
      <c r="B11" s="24"/>
      <c r="C11" s="24"/>
      <c r="D11" s="135"/>
      <c r="E11" s="24"/>
      <c r="F11" s="24"/>
      <c r="G11" s="139"/>
      <c r="I11" s="203"/>
    </row>
    <row r="12" spans="1:9" ht="15" customHeight="1" x14ac:dyDescent="0.25">
      <c r="A12" s="127" t="s">
        <v>137</v>
      </c>
      <c r="B12" s="128" t="str">
        <f>VLOOKUP(A12,OUATransTable,2,FALSE)</f>
        <v>EDMC501</v>
      </c>
      <c r="C12" s="128" t="str">
        <f>VLOOKUP(A12,OUATransTable,3,FALSE)</f>
        <v>Negotiated Research Project (50CP)</v>
      </c>
      <c r="D12" s="134" t="str">
        <f>VLOOKUP(A12,OUATransTable,11,FALSE)</f>
        <v>EDUC6032 v2</v>
      </c>
      <c r="E12" s="128" t="str">
        <f>VLOOKUP(A12,OUATransTable,12,FALSE)</f>
        <v>EDMC501</v>
      </c>
      <c r="F12" s="128" t="str">
        <f>VLOOKUP(A12,OUATransTable,13,FALSE)</f>
        <v>Negotiated Capstone Project (50CP)</v>
      </c>
      <c r="G12" s="167"/>
      <c r="I12" s="204" t="s">
        <v>156</v>
      </c>
    </row>
    <row r="13" spans="1:9" s="182" customFormat="1" ht="7.35" customHeight="1" x14ac:dyDescent="0.2">
      <c r="A13" s="23"/>
      <c r="B13" s="24"/>
      <c r="C13" s="24"/>
      <c r="D13" s="135"/>
      <c r="E13" s="24"/>
      <c r="F13" s="24"/>
      <c r="G13" s="139"/>
    </row>
    <row r="14" spans="1:9" ht="15" customHeight="1" x14ac:dyDescent="0.25">
      <c r="A14" s="177" t="s">
        <v>145</v>
      </c>
      <c r="B14" s="178"/>
      <c r="C14" s="178" t="str">
        <f>VLOOKUP(A14,OUATransTable,13,FALSE)</f>
        <v>Choose 100CP of subjects from the list below</v>
      </c>
      <c r="D14" s="179" t="str">
        <f>VLOOKUP(A14,OUATransTable,11,FALSE)</f>
        <v>Specified Electives</v>
      </c>
      <c r="E14" s="178"/>
      <c r="F14" s="178" t="str">
        <f>VLOOKUP(A14,OUATransTable,13,FALSE)</f>
        <v>Choose 100CP of subjects from the list below</v>
      </c>
      <c r="G14" s="168"/>
    </row>
    <row r="15" spans="1:9" ht="5.0999999999999996" customHeight="1" x14ac:dyDescent="0.25"/>
    <row r="16" spans="1:9" ht="16.5" x14ac:dyDescent="0.25">
      <c r="A16" s="189" t="s">
        <v>10</v>
      </c>
      <c r="B16" s="190"/>
      <c r="C16" s="190"/>
      <c r="D16" s="190"/>
      <c r="E16" s="190"/>
      <c r="F16" s="190"/>
      <c r="G16" s="191"/>
    </row>
    <row r="17" spans="1:10" x14ac:dyDescent="0.25">
      <c r="A17" s="12" t="s">
        <v>4</v>
      </c>
      <c r="B17" s="13"/>
      <c r="C17" s="13"/>
      <c r="D17" s="14" t="s">
        <v>5</v>
      </c>
      <c r="E17" s="14"/>
      <c r="F17" s="14"/>
      <c r="G17" s="7" t="s">
        <v>6</v>
      </c>
    </row>
    <row r="18" spans="1:10" ht="15" customHeight="1" x14ac:dyDescent="0.25">
      <c r="A18" s="127" t="s">
        <v>63</v>
      </c>
      <c r="B18" s="128" t="str">
        <f>VLOOKUP(A18,OUATransTable,2,FALSE)</f>
        <v>EDMP504</v>
      </c>
      <c r="C18" s="128" t="str">
        <f>VLOOKUP(A18,OUATransTable,3,FALSE)</f>
        <v>Philosophy of Pedagogy</v>
      </c>
      <c r="D18" s="132" t="str">
        <f>VLOOKUP(A18,OUATransTable,11,FALSE)</f>
        <v>EDUC6055</v>
      </c>
      <c r="E18" s="128" t="str">
        <f>VLOOKUP(A18,OUATransTable,12,FALSE)</f>
        <v>EDMP620</v>
      </c>
      <c r="F18" s="128" t="str">
        <f>VLOOKUP(A18,OUATransTable,13,FALSE)</f>
        <v>Empowering Learners through Social Justice Leadership</v>
      </c>
      <c r="G18" s="169"/>
      <c r="J18" s="183"/>
    </row>
    <row r="19" spans="1:10" s="182" customFormat="1" ht="7.35" customHeight="1" x14ac:dyDescent="0.2">
      <c r="A19" s="18"/>
      <c r="B19" s="19"/>
      <c r="C19" s="20"/>
      <c r="D19" s="133"/>
      <c r="E19" s="21"/>
      <c r="F19" s="21"/>
      <c r="G19" s="138"/>
      <c r="J19" s="183"/>
    </row>
    <row r="20" spans="1:10" ht="15" customHeight="1" x14ac:dyDescent="0.25">
      <c r="A20" s="127" t="s">
        <v>60</v>
      </c>
      <c r="B20" s="128" t="str">
        <f>VLOOKUP(A20,OUATransTable,2,FALSE)</f>
        <v>EDMP501</v>
      </c>
      <c r="C20" s="128" t="str">
        <f>VLOOKUP(A20,OUATransTable,3,FALSE)</f>
        <v>Educational Application of Digital Technologies</v>
      </c>
      <c r="D20" s="134" t="str">
        <f>VLOOKUP(A20,OUATransTable,11,FALSE)</f>
        <v>EDUC6053</v>
      </c>
      <c r="E20" s="128" t="str">
        <f>VLOOKUP(A20,OUATransTable,12,FALSE)</f>
        <v>EDMP610</v>
      </c>
      <c r="F20" s="128" t="str">
        <f>VLOOKUP(A20,OUATransTable,13,FALSE)</f>
        <v>Emerging Technologies and the Future of Learning</v>
      </c>
      <c r="G20" s="167"/>
      <c r="J20" s="183"/>
    </row>
    <row r="21" spans="1:10" s="182" customFormat="1" ht="7.35" customHeight="1" x14ac:dyDescent="0.2">
      <c r="A21" s="23"/>
      <c r="B21" s="24"/>
      <c r="C21" s="24"/>
      <c r="D21" s="135"/>
      <c r="E21" s="24"/>
      <c r="F21" s="24"/>
      <c r="G21" s="139"/>
      <c r="J21" s="183"/>
    </row>
    <row r="22" spans="1:10" ht="15" customHeight="1" x14ac:dyDescent="0.25">
      <c r="A22" s="127" t="s">
        <v>65</v>
      </c>
      <c r="B22" s="128" t="str">
        <f>VLOOKUP(A22,OUATransTable,2,FALSE)</f>
        <v>EDMP503</v>
      </c>
      <c r="C22" s="128" t="str">
        <f>VLOOKUP(A22,OUATransTable,3,FALSE)</f>
        <v>Advanced Pedagogies Design and Assessment</v>
      </c>
      <c r="D22" s="134" t="str">
        <f>VLOOKUP(A22,OUATransTable,11,FALSE)</f>
        <v>EDUC6059</v>
      </c>
      <c r="E22" s="128" t="str">
        <f>VLOOKUP(A22,OUATransTable,12,FALSE)</f>
        <v>EDMP630</v>
      </c>
      <c r="F22" s="128" t="str">
        <f>VLOOKUP(A22,OUATransTable,13,FALSE)</f>
        <v>Pedagogies for Learner and Community Diversity</v>
      </c>
      <c r="G22" s="167"/>
      <c r="J22" s="183"/>
    </row>
    <row r="23" spans="1:10" s="182" customFormat="1" ht="7.35" customHeight="1" x14ac:dyDescent="0.2">
      <c r="A23" s="23"/>
      <c r="B23" s="24"/>
      <c r="C23" s="24"/>
      <c r="D23" s="135"/>
      <c r="E23" s="24"/>
      <c r="F23" s="24"/>
      <c r="G23" s="139"/>
      <c r="J23" s="183"/>
    </row>
    <row r="24" spans="1:10" ht="15" customHeight="1" x14ac:dyDescent="0.25">
      <c r="A24" s="127" t="s">
        <v>64</v>
      </c>
      <c r="B24" s="128" t="str">
        <f>VLOOKUP(A24,OUATransTable,2,FALSE)</f>
        <v>EDMP502</v>
      </c>
      <c r="C24" s="128" t="str">
        <f>VLOOKUP(A24,OUATransTable,3,FALSE)</f>
        <v>Sustainable Education</v>
      </c>
      <c r="D24" s="134" t="str">
        <f>VLOOKUP(A24,OUATransTable,11,FALSE)</f>
        <v>EDUC6051</v>
      </c>
      <c r="E24" s="128" t="str">
        <f>VLOOKUP(A24,OUATransTable,12,FALSE)</f>
        <v>EDMP600</v>
      </c>
      <c r="F24" s="128" t="str">
        <f>VLOOKUP(A24,OUATransTable,13,FALSE)</f>
        <v>Education for a Future: Learning for Sustainability</v>
      </c>
      <c r="G24" s="167"/>
      <c r="J24" s="183"/>
    </row>
    <row r="25" spans="1:10" s="182" customFormat="1" ht="7.35" customHeight="1" x14ac:dyDescent="0.2">
      <c r="A25" s="23"/>
      <c r="B25" s="24"/>
      <c r="C25" s="24"/>
      <c r="D25" s="135"/>
      <c r="E25" s="24"/>
      <c r="F25" s="24"/>
      <c r="G25" s="139"/>
      <c r="J25" s="184"/>
    </row>
    <row r="26" spans="1:10" ht="15" customHeight="1" x14ac:dyDescent="0.25">
      <c r="A26" s="127" t="s">
        <v>58</v>
      </c>
      <c r="B26" s="128" t="str">
        <f>VLOOKUP(A26,OUATransTable,2,FALSE)</f>
        <v>EDMS500</v>
      </c>
      <c r="C26" s="128" t="str">
        <f>VLOOKUP(A26,OUATransTable,3,FALSE)</f>
        <v>Intro to Science Technology Engineering &amp; Mathematics (STEM)</v>
      </c>
      <c r="D26" s="134" t="str">
        <f>VLOOKUP(A26,OUATransTable,11,FALSE)</f>
        <v>EDUC6061</v>
      </c>
      <c r="E26" s="128" t="str">
        <f>VLOOKUP(A26,OUATransTable,12,FALSE)</f>
        <v>EDMS600</v>
      </c>
      <c r="F26" s="128" t="str">
        <f>VLOOKUP(A26,OUATransTable,13,FALSE)</f>
        <v>Becoming a Leader of STEM Education</v>
      </c>
      <c r="G26" s="167"/>
      <c r="J26" s="184"/>
    </row>
    <row r="27" spans="1:10" s="182" customFormat="1" ht="7.35" customHeight="1" x14ac:dyDescent="0.2">
      <c r="A27" s="23"/>
      <c r="B27" s="24"/>
      <c r="C27" s="24"/>
      <c r="D27" s="135"/>
      <c r="E27" s="24"/>
      <c r="F27" s="24"/>
      <c r="G27" s="139"/>
      <c r="J27" s="183"/>
    </row>
    <row r="28" spans="1:10" ht="15" customHeight="1" x14ac:dyDescent="0.25">
      <c r="A28" s="127" t="s">
        <v>62</v>
      </c>
      <c r="B28" s="128" t="str">
        <f>VLOOKUP(A28,OUATransTable,2,FALSE)</f>
        <v>EDMS502</v>
      </c>
      <c r="C28" s="128" t="str">
        <f>VLOOKUP(A28,OUATransTable,3,FALSE)</f>
        <v>STEM Instructional Design and Evaluation</v>
      </c>
      <c r="D28" s="134" t="str">
        <f>VLOOKUP(A28,OUATransTable,11,FALSE)</f>
        <v>EDUC6049</v>
      </c>
      <c r="E28" s="128" t="str">
        <f>VLOOKUP(A28,OUATransTable,12,FALSE)</f>
        <v>EDMS610</v>
      </c>
      <c r="F28" s="128" t="str">
        <f>VLOOKUP(A28,OUATransTable,13,FALSE)</f>
        <v>Designing STEM Integration</v>
      </c>
      <c r="G28" s="167"/>
      <c r="J28" s="183"/>
    </row>
    <row r="29" spans="1:10" s="182" customFormat="1" ht="7.35" customHeight="1" x14ac:dyDescent="0.2">
      <c r="A29" s="23"/>
      <c r="B29" s="24"/>
      <c r="C29" s="24"/>
      <c r="D29" s="135"/>
      <c r="E29" s="24"/>
      <c r="F29" s="24"/>
      <c r="G29" s="139"/>
    </row>
    <row r="30" spans="1:10" ht="15" customHeight="1" x14ac:dyDescent="0.25">
      <c r="A30" s="127" t="s">
        <v>59</v>
      </c>
      <c r="B30" s="128" t="str">
        <f>VLOOKUP(A30,OUATransTable,2,FALSE)</f>
        <v>EDMS501</v>
      </c>
      <c r="C30" s="128" t="str">
        <f>VLOOKUP(A30,OUATransTable,3,FALSE)</f>
        <v>STEM Learning Environments</v>
      </c>
      <c r="D30" s="134" t="str">
        <f>VLOOKUP(A30,OUATransTable,11,FALSE)</f>
        <v>EDUC6051</v>
      </c>
      <c r="E30" s="128" t="str">
        <f>VLOOKUP(A30,OUATransTable,12,FALSE)</f>
        <v>EDMP600</v>
      </c>
      <c r="F30" s="128" t="str">
        <f>VLOOKUP(A30,OUATransTable,13,FALSE)</f>
        <v>Education for a Future: Learning for Sustainability</v>
      </c>
      <c r="G30" s="167"/>
    </row>
    <row r="31" spans="1:10" s="182" customFormat="1" ht="7.35" customHeight="1" x14ac:dyDescent="0.2">
      <c r="A31" s="23"/>
      <c r="B31" s="24"/>
      <c r="C31" s="24"/>
      <c r="D31" s="135"/>
      <c r="E31" s="24"/>
      <c r="F31" s="24"/>
      <c r="G31" s="139"/>
    </row>
    <row r="32" spans="1:10" ht="15" customHeight="1" x14ac:dyDescent="0.25">
      <c r="A32" s="127" t="s">
        <v>139</v>
      </c>
      <c r="B32" s="128" t="str">
        <f>VLOOKUP(A32,OUATransTable,2,FALSE)</f>
        <v>EDML501</v>
      </c>
      <c r="C32" s="128" t="str">
        <f>VLOOKUP(A32,OUATransTable,3,FALSE)</f>
        <v>Language Teaching Methodologies</v>
      </c>
      <c r="D32" s="134" t="str">
        <f>VLOOKUP(A32,OUATransTable,11,FALSE)</f>
        <v>EDUC6026 v2</v>
      </c>
      <c r="E32" s="128" t="str">
        <f>VLOOKUP(A32,OUATransTable,12,FALSE)</f>
        <v>EDML501</v>
      </c>
      <c r="F32" s="128" t="str">
        <f>VLOOKUP(A32,OUATransTable,13,FALSE)</f>
        <v>Language Teaching Methodologies</v>
      </c>
      <c r="G32" s="167"/>
    </row>
    <row r="33" spans="1:7" s="182" customFormat="1" ht="7.35" customHeight="1" x14ac:dyDescent="0.2">
      <c r="A33" s="23"/>
      <c r="B33" s="24"/>
      <c r="C33" s="24"/>
      <c r="D33" s="135"/>
      <c r="E33" s="24"/>
      <c r="F33" s="24"/>
      <c r="G33" s="139"/>
    </row>
    <row r="34" spans="1:7" ht="15" customHeight="1" x14ac:dyDescent="0.25">
      <c r="A34" s="127" t="s">
        <v>68</v>
      </c>
      <c r="B34" s="128" t="str">
        <f>VLOOKUP(A34,OUATransTable,2,FALSE)</f>
        <v>EDML500</v>
      </c>
      <c r="C34" s="128" t="str">
        <f>VLOOKUP(A34,OUATransTable,3,FALSE)</f>
        <v>Language Acquisition</v>
      </c>
      <c r="D34" s="134" t="str">
        <f>VLOOKUP(A34,OUATransTable,11,FALSE)</f>
        <v>EDUC6057</v>
      </c>
      <c r="E34" s="128" t="str">
        <f>VLOOKUP(A34,OUATransTable,12,FALSE)</f>
        <v>EDML600</v>
      </c>
      <c r="F34" s="128" t="str">
        <f>VLOOKUP(A34,OUATransTable,13,FALSE)</f>
        <v>Leading Learning in Multilingual Contexts</v>
      </c>
      <c r="G34" s="167"/>
    </row>
    <row r="35" spans="1:7" s="182" customFormat="1" ht="7.35" customHeight="1" x14ac:dyDescent="0.2">
      <c r="A35" s="23"/>
      <c r="B35" s="24"/>
      <c r="C35" s="24"/>
      <c r="D35" s="135"/>
      <c r="E35" s="24"/>
      <c r="F35" s="24"/>
      <c r="G35" s="139"/>
    </row>
    <row r="36" spans="1:7" ht="15" customHeight="1" x14ac:dyDescent="0.25">
      <c r="A36" s="127" t="s">
        <v>69</v>
      </c>
      <c r="B36" s="128" t="str">
        <f>VLOOKUP(A36,OUATransTable,2,FALSE)</f>
        <v>EDML503</v>
      </c>
      <c r="C36" s="128" t="str">
        <f>VLOOKUP(A36,OUATransTable,3,FALSE)</f>
        <v>Language Teaching Course Design and Assessment</v>
      </c>
      <c r="D36" s="134" t="str">
        <f>VLOOKUP(A36,OUATransTable,11,FALSE)</f>
        <v>EDUC6053</v>
      </c>
      <c r="E36" s="128" t="str">
        <f>VLOOKUP(A36,OUATransTable,12,FALSE)</f>
        <v>EDMP610</v>
      </c>
      <c r="F36" s="128" t="str">
        <f>VLOOKUP(A36,OUATransTable,13,FALSE)</f>
        <v>Emerging Technologies and the Future of Learning</v>
      </c>
      <c r="G36" s="167"/>
    </row>
    <row r="37" spans="1:7" s="182" customFormat="1" ht="7.35" customHeight="1" x14ac:dyDescent="0.2">
      <c r="A37" s="23"/>
      <c r="B37" s="24"/>
      <c r="C37" s="24"/>
      <c r="D37" s="135"/>
      <c r="E37" s="24"/>
      <c r="F37" s="24"/>
      <c r="G37" s="139"/>
    </row>
    <row r="38" spans="1:7" ht="15" customHeight="1" x14ac:dyDescent="0.25">
      <c r="A38" s="129" t="s">
        <v>66</v>
      </c>
      <c r="B38" s="130" t="str">
        <f>VLOOKUP(A38,OUATransTable,2,FALSE)</f>
        <v>EDML502</v>
      </c>
      <c r="C38" s="130" t="str">
        <f>VLOOKUP(A38,OUATransTable,3,FALSE)</f>
        <v>Language in Society</v>
      </c>
      <c r="D38" s="136" t="str">
        <f>VLOOKUP(A38,OUATransTable,11,FALSE)</f>
        <v>LING6008</v>
      </c>
      <c r="E38" s="130" t="str">
        <f>VLOOKUP(A38,OUATransTable,12,FALSE)</f>
        <v>EDML502</v>
      </c>
      <c r="F38" s="130" t="str">
        <f>VLOOKUP(A38,OUATransTable,13,FALSE)</f>
        <v>Language in Society</v>
      </c>
      <c r="G38" s="168"/>
    </row>
    <row r="39" spans="1:7" ht="5.0999999999999996" customHeight="1" x14ac:dyDescent="0.25">
      <c r="A39" s="180"/>
      <c r="B39" s="180"/>
      <c r="C39" s="180"/>
      <c r="D39" s="180"/>
      <c r="E39" s="180"/>
      <c r="F39" s="180"/>
      <c r="G39" s="180"/>
    </row>
    <row r="40" spans="1:7" ht="25.35" customHeight="1" x14ac:dyDescent="0.25">
      <c r="A40" s="185" t="s">
        <v>7</v>
      </c>
      <c r="B40" s="185"/>
      <c r="C40" s="185"/>
      <c r="D40" s="185"/>
      <c r="E40" s="185"/>
      <c r="F40" s="185"/>
      <c r="G40" s="185"/>
    </row>
    <row r="41" spans="1:7" ht="8.1" customHeight="1" x14ac:dyDescent="0.25">
      <c r="A41" s="15"/>
      <c r="B41" s="16"/>
      <c r="C41" s="16"/>
      <c r="D41" s="16"/>
      <c r="E41" s="16"/>
      <c r="F41" s="16"/>
      <c r="G41" s="17"/>
    </row>
    <row r="42" spans="1:7" ht="12" customHeight="1" x14ac:dyDescent="0.25">
      <c r="A42" s="186" t="s">
        <v>8</v>
      </c>
      <c r="B42" s="187"/>
      <c r="C42" s="187"/>
    </row>
  </sheetData>
  <sheetProtection algorithmName="SHA-512" hashValue="wSsrF4AA96bYQGnFtFcGjDTRgg8QiHSpCxfNoH/NxAdNLIZFtbR9jT74XRqzC1/nttIJt9/5Tc9QnIeRzlEWCA==" saltValue="CnDIjvCP/UQ0FZmi6AjwHg==" spinCount="100000" sheet="1" objects="1" scenarios="1"/>
  <mergeCells count="5">
    <mergeCell ref="A40:G40"/>
    <mergeCell ref="A42:C42"/>
    <mergeCell ref="A1:C1"/>
    <mergeCell ref="A16:G16"/>
    <mergeCell ref="A2:G2"/>
  </mergeCells>
  <conditionalFormatting sqref="G9">
    <cfRule type="containsText" dxfId="23" priority="16" operator="containsText" text="Enrolled">
      <formula>NOT(ISERROR(SEARCH("Enrolled",G9)))</formula>
    </cfRule>
    <cfRule type="containsText" dxfId="22" priority="17" operator="containsText" text="Credited">
      <formula>NOT(ISERROR(SEARCH("Credited",G9)))</formula>
    </cfRule>
    <cfRule type="containsText" dxfId="21" priority="18" operator="containsText" text="Passed">
      <formula>NOT(ISERROR(SEARCH("Passed",G9)))</formula>
    </cfRule>
  </conditionalFormatting>
  <conditionalFormatting sqref="G19">
    <cfRule type="containsText" dxfId="20" priority="13" operator="containsText" text="Enrolled">
      <formula>NOT(ISERROR(SEARCH("Enrolled",G19)))</formula>
    </cfRule>
    <cfRule type="containsText" dxfId="19" priority="14" operator="containsText" text="Credited">
      <formula>NOT(ISERROR(SEARCH("Credited",G19)))</formula>
    </cfRule>
    <cfRule type="containsText" dxfId="18" priority="15" operator="containsText" text="Passed">
      <formula>NOT(ISERROR(SEARCH("Passed",G19)))</formula>
    </cfRule>
  </conditionalFormatting>
  <conditionalFormatting sqref="G8 G10 G12 G14 G18 G20 G22 G24 G26 G28 G30 G32 G34 G36 G38">
    <cfRule type="containsText" dxfId="17" priority="7" operator="containsText" text="Enrolled">
      <formula>NOT(ISERROR(SEARCH("Enrolled",G8)))</formula>
    </cfRule>
    <cfRule type="containsText" dxfId="16" priority="8" operator="containsText" text="Credited">
      <formula>NOT(ISERROR(SEARCH("Credited",G8)))</formula>
    </cfRule>
    <cfRule type="containsText" dxfId="15" priority="9" operator="containsText" text="Passed">
      <formula>NOT(ISERROR(SEARCH("Passed",G8)))</formula>
    </cfRule>
  </conditionalFormatting>
  <conditionalFormatting sqref="I9">
    <cfRule type="containsText" dxfId="14" priority="4" operator="containsText" text="Enrolled">
      <formula>NOT(ISERROR(SEARCH("Enrolled",I9)))</formula>
    </cfRule>
    <cfRule type="containsText" dxfId="13" priority="5" operator="containsText" text="Credited">
      <formula>NOT(ISERROR(SEARCH("Credited",I9)))</formula>
    </cfRule>
    <cfRule type="containsText" dxfId="12" priority="6" operator="containsText" text="Passed">
      <formula>NOT(ISERROR(SEARCH("Passed",I9)))</formula>
    </cfRule>
  </conditionalFormatting>
  <conditionalFormatting sqref="I8 I10 I12">
    <cfRule type="containsText" dxfId="11" priority="1" operator="containsText" text="Enrolled">
      <formula>NOT(ISERROR(SEARCH("Enrolled",I8)))</formula>
    </cfRule>
    <cfRule type="containsText" dxfId="10" priority="2" operator="containsText" text="Credited">
      <formula>NOT(ISERROR(SEARCH("Credited",I8)))</formula>
    </cfRule>
    <cfRule type="containsText" dxfId="9" priority="3" operator="containsText" text="Passed">
      <formula>NOT(ISERROR(SEARCH("Passed",I8)))</formula>
    </cfRule>
  </conditionalFormatting>
  <hyperlinks>
    <hyperlink ref="D6" r:id="rId1"/>
  </hyperlinks>
  <pageMargins left="0.31496062992125984" right="0.27559055118110237" top="0.31496062992125984" bottom="0.31496062992125984" header="0.31496062992125984" footer="0.31496062992125984"/>
  <pageSetup paperSize="9" scale="87"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workbookViewId="0">
      <selection activeCell="A3" sqref="A3"/>
    </sheetView>
  </sheetViews>
  <sheetFormatPr defaultColWidth="9.140625" defaultRowHeight="14.25" x14ac:dyDescent="0.25"/>
  <cols>
    <col min="1" max="1" width="12.7109375" style="2" customWidth="1"/>
    <col min="2" max="2" width="6.7109375" style="2" customWidth="1"/>
    <col min="3" max="3" width="50.7109375" style="2" customWidth="1"/>
    <col min="4" max="4" width="12.7109375" style="2" customWidth="1"/>
    <col min="5" max="5" width="6.7109375" style="2" customWidth="1"/>
    <col min="6" max="6" width="45.7109375" style="2" customWidth="1"/>
    <col min="7" max="7" width="21" style="2" customWidth="1"/>
    <col min="8" max="16384" width="9.140625" style="2"/>
  </cols>
  <sheetData>
    <row r="1" spans="1:7" ht="35.1" customHeight="1" x14ac:dyDescent="0.25">
      <c r="A1" s="193" t="s">
        <v>9</v>
      </c>
      <c r="B1" s="193"/>
      <c r="C1" s="193"/>
      <c r="D1" s="8"/>
      <c r="E1" s="8"/>
      <c r="F1" s="8"/>
      <c r="G1" s="8"/>
    </row>
    <row r="2" spans="1:7" ht="16.5" customHeight="1" x14ac:dyDescent="0.3">
      <c r="A2" s="192" t="s">
        <v>11</v>
      </c>
      <c r="B2" s="192"/>
      <c r="C2" s="192"/>
      <c r="D2" s="192"/>
      <c r="E2" s="192"/>
      <c r="F2" s="192"/>
      <c r="G2" s="192"/>
    </row>
    <row r="3" spans="1:7" ht="16.5" x14ac:dyDescent="0.3">
      <c r="A3" s="161"/>
      <c r="B3" s="162" t="s">
        <v>1</v>
      </c>
      <c r="C3" s="161" t="s">
        <v>12</v>
      </c>
      <c r="D3" s="165" t="s">
        <v>151</v>
      </c>
      <c r="E3" s="161"/>
      <c r="F3" s="161"/>
      <c r="G3" s="161"/>
    </row>
    <row r="4" spans="1:7" ht="16.5" x14ac:dyDescent="0.3">
      <c r="A4" s="161"/>
      <c r="B4" s="162" t="s">
        <v>150</v>
      </c>
      <c r="C4" s="131" t="s">
        <v>149</v>
      </c>
      <c r="D4" s="163" t="s">
        <v>152</v>
      </c>
      <c r="E4" s="161"/>
      <c r="F4" s="161"/>
      <c r="G4" s="161"/>
    </row>
    <row r="5" spans="1:7" ht="99.95" customHeight="1" x14ac:dyDescent="0.25">
      <c r="A5" s="164"/>
      <c r="B5" s="131"/>
      <c r="C5" s="131"/>
      <c r="D5" s="131"/>
      <c r="E5" s="131"/>
      <c r="F5" s="131"/>
      <c r="G5" s="131"/>
    </row>
    <row r="6" spans="1:7" ht="16.5" x14ac:dyDescent="0.3">
      <c r="A6" s="173"/>
      <c r="B6" s="173"/>
      <c r="C6" s="174" t="s">
        <v>2</v>
      </c>
      <c r="D6" s="175" t="s">
        <v>3</v>
      </c>
      <c r="E6" s="176"/>
      <c r="F6" s="173"/>
      <c r="G6" s="173"/>
    </row>
    <row r="7" spans="1:7" ht="16.5" x14ac:dyDescent="0.25">
      <c r="A7" s="170" t="s">
        <v>95</v>
      </c>
      <c r="B7" s="3"/>
      <c r="C7" s="4"/>
      <c r="D7" s="170" t="s">
        <v>96</v>
      </c>
      <c r="E7" s="5"/>
      <c r="F7" s="5"/>
      <c r="G7" s="6" t="s">
        <v>6</v>
      </c>
    </row>
    <row r="8" spans="1:7" ht="15" customHeight="1" x14ac:dyDescent="0.25">
      <c r="A8" s="127" t="s">
        <v>16</v>
      </c>
      <c r="B8" s="128" t="str">
        <f>VLOOKUP(A8,TransTable,5,FALSE)</f>
        <v>Foundations of Educational Research</v>
      </c>
      <c r="C8" s="128"/>
      <c r="D8" s="137" t="str">
        <f>VLOOKUP(A8,TransTable,11,FALSE)</f>
        <v>EDUC6003 v3</v>
      </c>
      <c r="E8" s="128" t="str">
        <f>VLOOKUP(A8,TransTable,15,FALSE)</f>
        <v>Perspectives on Educational Research</v>
      </c>
      <c r="F8" s="128"/>
      <c r="G8" s="166"/>
    </row>
    <row r="9" spans="1:7" s="22" customFormat="1" ht="7.35" customHeight="1" x14ac:dyDescent="0.2">
      <c r="A9" s="18"/>
      <c r="B9" s="20"/>
      <c r="C9" s="20"/>
      <c r="D9" s="133"/>
      <c r="E9" s="21"/>
      <c r="F9" s="21"/>
      <c r="G9" s="138"/>
    </row>
    <row r="10" spans="1:7" ht="15" customHeight="1" x14ac:dyDescent="0.25">
      <c r="A10" s="127" t="s">
        <v>14</v>
      </c>
      <c r="B10" s="128" t="str">
        <f>VLOOKUP(A10,TransTable,5,FALSE)</f>
        <v>International Trends in Education</v>
      </c>
      <c r="C10" s="128"/>
      <c r="D10" s="134" t="str">
        <f>VLOOKUP(A10,TransTable,11,FALSE)</f>
        <v>EDUC6046</v>
      </c>
      <c r="E10" s="128" t="str">
        <f>VLOOKUP(A10,TransTable,15,FALSE)</f>
        <v>Education in a Post-Truth Era</v>
      </c>
      <c r="F10" s="128"/>
      <c r="G10" s="167"/>
    </row>
    <row r="11" spans="1:7" s="22" customFormat="1" ht="7.35" customHeight="1" x14ac:dyDescent="0.2">
      <c r="A11" s="23"/>
      <c r="B11" s="24"/>
      <c r="C11" s="24"/>
      <c r="D11" s="135"/>
      <c r="E11" s="24"/>
      <c r="F11" s="24"/>
      <c r="G11" s="139"/>
    </row>
    <row r="12" spans="1:7" ht="15" customHeight="1" x14ac:dyDescent="0.25">
      <c r="A12" s="127" t="s">
        <v>21</v>
      </c>
      <c r="B12" s="128" t="str">
        <f>VLOOKUP(A12,TransTable,5,FALSE)</f>
        <v>Negotiated Research Project (50CP)</v>
      </c>
      <c r="C12" s="128"/>
      <c r="D12" s="134" t="str">
        <f>VLOOKUP(A12,TransTable,11,FALSE)</f>
        <v>EDUC6015 v2</v>
      </c>
      <c r="E12" s="128" t="str">
        <f>VLOOKUP(A12,TransTable,15,FALSE)</f>
        <v>Negotiated Capstone Project (50CP)</v>
      </c>
      <c r="F12" s="128"/>
      <c r="G12" s="167"/>
    </row>
    <row r="13" spans="1:7" s="22" customFormat="1" ht="7.35" customHeight="1" x14ac:dyDescent="0.2">
      <c r="A13" s="23"/>
      <c r="B13" s="24"/>
      <c r="C13" s="24"/>
      <c r="D13" s="135"/>
      <c r="E13" s="24"/>
      <c r="F13" s="24"/>
      <c r="G13" s="139"/>
    </row>
    <row r="14" spans="1:7" ht="15" customHeight="1" x14ac:dyDescent="0.25">
      <c r="A14" s="177" t="s">
        <v>143</v>
      </c>
      <c r="B14" s="178" t="str">
        <f>VLOOKUP(A14,TransTable,5,FALSE)</f>
        <v>Choose 100CP of Option Units from the list below</v>
      </c>
      <c r="C14" s="178"/>
      <c r="D14" s="179" t="s">
        <v>143</v>
      </c>
      <c r="E14" s="178" t="str">
        <f>VLOOKUP(A14,TransTable,15,FALSE)</f>
        <v>Choose 100CP of subjects from the list below</v>
      </c>
      <c r="F14" s="178"/>
      <c r="G14" s="168"/>
    </row>
    <row r="15" spans="1:7" ht="5.0999999999999996" customHeight="1" x14ac:dyDescent="0.25">
      <c r="A15" s="131"/>
      <c r="B15" s="131"/>
      <c r="C15" s="131"/>
      <c r="D15" s="131"/>
      <c r="E15" s="131"/>
      <c r="F15" s="131"/>
      <c r="G15" s="131"/>
    </row>
    <row r="16" spans="1:7" ht="16.5" x14ac:dyDescent="0.25">
      <c r="A16" s="195" t="s">
        <v>144</v>
      </c>
      <c r="B16" s="196"/>
      <c r="C16" s="196"/>
      <c r="D16" s="196"/>
      <c r="E16" s="196"/>
      <c r="F16" s="196"/>
      <c r="G16" s="197"/>
    </row>
    <row r="17" spans="1:7" x14ac:dyDescent="0.25">
      <c r="A17" s="171" t="s">
        <v>95</v>
      </c>
      <c r="B17" s="13"/>
      <c r="C17" s="13"/>
      <c r="D17" s="172" t="s">
        <v>96</v>
      </c>
      <c r="E17" s="14"/>
      <c r="F17" s="14"/>
      <c r="G17" s="7" t="s">
        <v>6</v>
      </c>
    </row>
    <row r="18" spans="1:7" ht="15" customHeight="1" x14ac:dyDescent="0.25">
      <c r="A18" s="127" t="s">
        <v>23</v>
      </c>
      <c r="B18" s="128" t="str">
        <f>VLOOKUP(A18,TransTable,5,FALSE)</f>
        <v>Philosophy of Pedagogy</v>
      </c>
      <c r="C18" s="128"/>
      <c r="D18" s="132" t="str">
        <f>VLOOKUP(A18,TransTable,11,FALSE)</f>
        <v>EDUC6054</v>
      </c>
      <c r="E18" s="128" t="str">
        <f>VLOOKUP(A18,TransTable,15,FALSE)</f>
        <v>Empowering Learners through Social Justice Leadership</v>
      </c>
      <c r="F18" s="128"/>
      <c r="G18" s="169"/>
    </row>
    <row r="19" spans="1:7" s="22" customFormat="1" ht="7.35" customHeight="1" x14ac:dyDescent="0.2">
      <c r="A19" s="18"/>
      <c r="B19" s="20"/>
      <c r="C19" s="20"/>
      <c r="D19" s="133"/>
      <c r="E19" s="21"/>
      <c r="F19" s="21"/>
      <c r="G19" s="138"/>
    </row>
    <row r="20" spans="1:7" ht="15" customHeight="1" x14ac:dyDescent="0.25">
      <c r="A20" s="127" t="s">
        <v>24</v>
      </c>
      <c r="B20" s="128" t="str">
        <f>VLOOKUP(A20,TransTable,5,FALSE)</f>
        <v>Educational Application of Digital Technologies</v>
      </c>
      <c r="C20" s="128"/>
      <c r="D20" s="134" t="str">
        <f>VLOOKUP(A20,TransTable,11,FALSE)</f>
        <v>EDUC6052</v>
      </c>
      <c r="E20" s="128" t="str">
        <f>VLOOKUP(A20,TransTable,15,FALSE)</f>
        <v>Emerging Technologies and the Future of Learning</v>
      </c>
      <c r="F20" s="128"/>
      <c r="G20" s="167"/>
    </row>
    <row r="21" spans="1:7" s="22" customFormat="1" ht="7.35" customHeight="1" x14ac:dyDescent="0.2">
      <c r="A21" s="23"/>
      <c r="B21" s="24"/>
      <c r="C21" s="24"/>
      <c r="D21" s="135"/>
      <c r="E21" s="24"/>
      <c r="F21" s="24"/>
      <c r="G21" s="139"/>
    </row>
    <row r="22" spans="1:7" ht="15" customHeight="1" x14ac:dyDescent="0.25">
      <c r="A22" s="127" t="s">
        <v>25</v>
      </c>
      <c r="B22" s="128" t="str">
        <f>VLOOKUP(A22,TransTable,5,FALSE)</f>
        <v>Advanced Pedagogies Design and Assessment</v>
      </c>
      <c r="C22" s="128"/>
      <c r="D22" s="134" t="str">
        <f>VLOOKUP(A22,TransTable,11,FALSE)</f>
        <v>EDUC6058</v>
      </c>
      <c r="E22" s="128" t="str">
        <f>VLOOKUP(A22,TransTable,15,FALSE)</f>
        <v>Pedagogies for Learner and Community Diversity</v>
      </c>
      <c r="F22" s="128"/>
      <c r="G22" s="167"/>
    </row>
    <row r="23" spans="1:7" s="22" customFormat="1" ht="7.35" customHeight="1" x14ac:dyDescent="0.2">
      <c r="A23" s="23"/>
      <c r="B23" s="24"/>
      <c r="C23" s="24"/>
      <c r="D23" s="135"/>
      <c r="E23" s="24"/>
      <c r="F23" s="24"/>
      <c r="G23" s="139"/>
    </row>
    <row r="24" spans="1:7" ht="15" customHeight="1" x14ac:dyDescent="0.25">
      <c r="A24" s="127" t="s">
        <v>26</v>
      </c>
      <c r="B24" s="128" t="str">
        <f>VLOOKUP(A24,TransTable,5,FALSE)</f>
        <v>Sustainable Education</v>
      </c>
      <c r="C24" s="128"/>
      <c r="D24" s="134" t="str">
        <f>VLOOKUP(A24,TransTable,11,FALSE)</f>
        <v>EDUC6050</v>
      </c>
      <c r="E24" s="128" t="str">
        <f>VLOOKUP(A24,TransTable,15,FALSE)</f>
        <v>Education for a Future: Learning for Sustainability</v>
      </c>
      <c r="F24" s="128"/>
      <c r="G24" s="167"/>
    </row>
    <row r="25" spans="1:7" s="22" customFormat="1" ht="7.35" customHeight="1" x14ac:dyDescent="0.2">
      <c r="A25" s="23"/>
      <c r="B25" s="24"/>
      <c r="C25" s="24"/>
      <c r="D25" s="135"/>
      <c r="E25" s="24"/>
      <c r="F25" s="24"/>
      <c r="G25" s="139"/>
    </row>
    <row r="26" spans="1:7" ht="15" customHeight="1" x14ac:dyDescent="0.25">
      <c r="A26" s="127" t="s">
        <v>27</v>
      </c>
      <c r="B26" s="128" t="str">
        <f>VLOOKUP(A26,TransTable,5,FALSE)</f>
        <v>Intro to Science Technology Engineering &amp; Mathematics (STEM)</v>
      </c>
      <c r="C26" s="128"/>
      <c r="D26" s="134" t="str">
        <f>VLOOKUP(A26,TransTable,11,FALSE)</f>
        <v>EDUC6060</v>
      </c>
      <c r="E26" s="128" t="str">
        <f>VLOOKUP(A26,TransTable,15,FALSE)</f>
        <v>Becoming a Leader of STEM Education</v>
      </c>
      <c r="F26" s="128"/>
      <c r="G26" s="167"/>
    </row>
    <row r="27" spans="1:7" s="22" customFormat="1" ht="7.35" customHeight="1" x14ac:dyDescent="0.2">
      <c r="A27" s="23"/>
      <c r="B27" s="24"/>
      <c r="C27" s="24"/>
      <c r="D27" s="135"/>
      <c r="E27" s="24"/>
      <c r="F27" s="24"/>
      <c r="G27" s="139"/>
    </row>
    <row r="28" spans="1:7" ht="15" customHeight="1" x14ac:dyDescent="0.25">
      <c r="A28" s="127" t="s">
        <v>28</v>
      </c>
      <c r="B28" s="128" t="str">
        <f>VLOOKUP(A28,TransTable,5,FALSE)</f>
        <v>STEM Instructional Design and Evaluation</v>
      </c>
      <c r="C28" s="128"/>
      <c r="D28" s="134" t="str">
        <f>VLOOKUP(A28,TransTable,11,FALSE)</f>
        <v>EDUC6048</v>
      </c>
      <c r="E28" s="128" t="str">
        <f>VLOOKUP(A28,TransTable,15,FALSE)</f>
        <v>Designing STEM Integration</v>
      </c>
      <c r="F28" s="128"/>
      <c r="G28" s="167"/>
    </row>
    <row r="29" spans="1:7" s="22" customFormat="1" ht="7.35" customHeight="1" x14ac:dyDescent="0.2">
      <c r="A29" s="23"/>
      <c r="B29" s="24"/>
      <c r="C29" s="24"/>
      <c r="D29" s="135"/>
      <c r="E29" s="24"/>
      <c r="F29" s="24"/>
      <c r="G29" s="139"/>
    </row>
    <row r="30" spans="1:7" ht="15" customHeight="1" x14ac:dyDescent="0.25">
      <c r="A30" s="127" t="s">
        <v>29</v>
      </c>
      <c r="B30" s="128" t="str">
        <f>VLOOKUP(A30,TransTable,5,FALSE)</f>
        <v>STEM Learning Environments</v>
      </c>
      <c r="C30" s="128"/>
      <c r="D30" s="134" t="str">
        <f>VLOOKUP(A30,TransTable,11,FALSE)</f>
        <v>EDUC6050</v>
      </c>
      <c r="E30" s="128" t="str">
        <f>VLOOKUP(A30,TransTable,15,FALSE)</f>
        <v>Education for a Future: Learning for Sustainability</v>
      </c>
      <c r="F30" s="128"/>
      <c r="G30" s="167"/>
    </row>
    <row r="31" spans="1:7" s="22" customFormat="1" ht="7.35" customHeight="1" x14ac:dyDescent="0.2">
      <c r="A31" s="23"/>
      <c r="B31" s="24"/>
      <c r="C31" s="24"/>
      <c r="D31" s="135"/>
      <c r="E31" s="24"/>
      <c r="F31" s="24"/>
      <c r="G31" s="139"/>
    </row>
    <row r="32" spans="1:7" ht="15" customHeight="1" x14ac:dyDescent="0.25">
      <c r="A32" s="127" t="s">
        <v>133</v>
      </c>
      <c r="B32" s="128" t="str">
        <f>VLOOKUP(A32,TransTable,5,FALSE)</f>
        <v>Language Teaching Methodologies</v>
      </c>
      <c r="C32" s="128"/>
      <c r="D32" s="134" t="str">
        <f>VLOOKUP(A32,TransTable,11,FALSE)</f>
        <v>EDUC6025 v2</v>
      </c>
      <c r="E32" s="128" t="str">
        <f>VLOOKUP(A32,TransTable,15,FALSE)</f>
        <v>Language Teaching Methodologies</v>
      </c>
      <c r="F32" s="128"/>
      <c r="G32" s="167"/>
    </row>
    <row r="33" spans="1:7" s="22" customFormat="1" ht="7.35" customHeight="1" x14ac:dyDescent="0.2">
      <c r="A33" s="23"/>
      <c r="B33" s="24"/>
      <c r="C33" s="24"/>
      <c r="D33" s="135"/>
      <c r="E33" s="24"/>
      <c r="F33" s="24"/>
      <c r="G33" s="139"/>
    </row>
    <row r="34" spans="1:7" ht="15" customHeight="1" x14ac:dyDescent="0.25">
      <c r="A34" s="127" t="s">
        <v>125</v>
      </c>
      <c r="B34" s="128" t="str">
        <f>VLOOKUP(A34,TransTable,5,FALSE)</f>
        <v>Language Acquisition</v>
      </c>
      <c r="C34" s="128"/>
      <c r="D34" s="134" t="str">
        <f>VLOOKUP(A34,TransTable,11,FALSE)</f>
        <v>EDUC6056</v>
      </c>
      <c r="E34" s="128" t="str">
        <f>VLOOKUP(A34,TransTable,15,FALSE)</f>
        <v>Leading Learning in Multilingual Contexts</v>
      </c>
      <c r="F34" s="128"/>
      <c r="G34" s="167"/>
    </row>
    <row r="35" spans="1:7" s="22" customFormat="1" ht="7.35" customHeight="1" x14ac:dyDescent="0.2">
      <c r="A35" s="23"/>
      <c r="B35" s="24"/>
      <c r="C35" s="24"/>
      <c r="D35" s="135"/>
      <c r="E35" s="24"/>
      <c r="F35" s="24"/>
      <c r="G35" s="139"/>
    </row>
    <row r="36" spans="1:7" ht="15" customHeight="1" x14ac:dyDescent="0.25">
      <c r="A36" s="127" t="s">
        <v>126</v>
      </c>
      <c r="B36" s="128" t="str">
        <f>VLOOKUP(A36,TransTable,5,FALSE)</f>
        <v>Language in Society</v>
      </c>
      <c r="C36" s="128"/>
      <c r="D36" s="134" t="str">
        <f>VLOOKUP(A36,TransTable,11,FALSE)</f>
        <v>LING6001 v2</v>
      </c>
      <c r="E36" s="128" t="str">
        <f>VLOOKUP(A36,TransTable,15,FALSE)</f>
        <v>Language in Society</v>
      </c>
      <c r="F36" s="128"/>
      <c r="G36" s="167"/>
    </row>
    <row r="37" spans="1:7" s="22" customFormat="1" ht="7.35" customHeight="1" x14ac:dyDescent="0.2">
      <c r="A37" s="23"/>
      <c r="B37" s="24"/>
      <c r="C37" s="24"/>
      <c r="D37" s="135"/>
      <c r="E37" s="24"/>
      <c r="F37" s="24"/>
      <c r="G37" s="139"/>
    </row>
    <row r="38" spans="1:7" ht="15" customHeight="1" x14ac:dyDescent="0.25">
      <c r="A38" s="127" t="s">
        <v>33</v>
      </c>
      <c r="B38" s="128" t="str">
        <f>VLOOKUP(A38,TransTable,5,FALSE)</f>
        <v>Language Teaching Course Design and Assessment</v>
      </c>
      <c r="C38" s="128"/>
      <c r="D38" s="134" t="s">
        <v>143</v>
      </c>
      <c r="E38" s="128" t="str">
        <f>VLOOKUP(A38,TransTable,15,FALSE)</f>
        <v>Emerging Technologies and the Future of Learning</v>
      </c>
      <c r="F38" s="128"/>
      <c r="G38" s="167"/>
    </row>
    <row r="39" spans="1:7" ht="5.0999999999999996" customHeight="1" x14ac:dyDescent="0.25">
      <c r="A39" s="181"/>
      <c r="B39" s="181"/>
      <c r="C39" s="181"/>
      <c r="D39" s="181"/>
      <c r="E39" s="181"/>
      <c r="F39" s="181"/>
      <c r="G39" s="181"/>
    </row>
    <row r="40" spans="1:7" ht="25.35" customHeight="1" x14ac:dyDescent="0.25">
      <c r="A40" s="194" t="s">
        <v>7</v>
      </c>
      <c r="B40" s="194"/>
      <c r="C40" s="194"/>
      <c r="D40" s="194"/>
      <c r="E40" s="194"/>
      <c r="F40" s="194"/>
      <c r="G40" s="194"/>
    </row>
    <row r="41" spans="1:7" ht="8.1" customHeight="1" x14ac:dyDescent="0.25">
      <c r="A41" s="9"/>
      <c r="B41" s="10"/>
      <c r="C41" s="10"/>
      <c r="D41" s="10"/>
      <c r="E41" s="10"/>
      <c r="F41" s="10"/>
      <c r="G41" s="11"/>
    </row>
    <row r="42" spans="1:7" ht="12" customHeight="1" x14ac:dyDescent="0.25">
      <c r="A42" s="186" t="s">
        <v>8</v>
      </c>
      <c r="B42" s="187"/>
      <c r="C42" s="187"/>
    </row>
  </sheetData>
  <mergeCells count="5">
    <mergeCell ref="A1:C1"/>
    <mergeCell ref="A40:G40"/>
    <mergeCell ref="A42:C42"/>
    <mergeCell ref="A16:G16"/>
    <mergeCell ref="A2:G2"/>
  </mergeCells>
  <conditionalFormatting sqref="G9">
    <cfRule type="containsText" dxfId="8" priority="10" operator="containsText" text="Enrolled">
      <formula>NOT(ISERROR(SEARCH("Enrolled",G9)))</formula>
    </cfRule>
    <cfRule type="containsText" dxfId="7" priority="11" operator="containsText" text="Credited">
      <formula>NOT(ISERROR(SEARCH("Credited",G9)))</formula>
    </cfRule>
    <cfRule type="containsText" dxfId="6" priority="12" operator="containsText" text="Passed">
      <formula>NOT(ISERROR(SEARCH("Passed",G9)))</formula>
    </cfRule>
  </conditionalFormatting>
  <conditionalFormatting sqref="G19">
    <cfRule type="containsText" dxfId="5" priority="7" operator="containsText" text="Enrolled">
      <formula>NOT(ISERROR(SEARCH("Enrolled",G19)))</formula>
    </cfRule>
    <cfRule type="containsText" dxfId="4" priority="8" operator="containsText" text="Credited">
      <formula>NOT(ISERROR(SEARCH("Credited",G19)))</formula>
    </cfRule>
    <cfRule type="containsText" dxfId="3" priority="9" operator="containsText" text="Passed">
      <formula>NOT(ISERROR(SEARCH("Passed",G19)))</formula>
    </cfRule>
  </conditionalFormatting>
  <conditionalFormatting sqref="G8 G10 G12 G14 G18 G20 G22 G24 G26 G28 G30 G32 G34 G36 G38">
    <cfRule type="containsText" dxfId="2" priority="1" operator="containsText" text="Enrolled">
      <formula>NOT(ISERROR(SEARCH("Enrolled",G8)))</formula>
    </cfRule>
    <cfRule type="containsText" dxfId="1" priority="2" operator="containsText" text="Credited">
      <formula>NOT(ISERROR(SEARCH("Credited",G8)))</formula>
    </cfRule>
    <cfRule type="containsText" dxfId="0" priority="3" operator="containsText" text="Passed">
      <formula>NOT(ISERROR(SEARCH("Passed",G8)))</formula>
    </cfRule>
  </conditionalFormatting>
  <hyperlinks>
    <hyperlink ref="D6" r:id="rId1"/>
  </hyperlinks>
  <pageMargins left="0.31496062992125984" right="0.31496062992125984" top="0.31496062992125984" bottom="0.23622047244094491" header="0.31496062992125984" footer="0.19685039370078741"/>
  <pageSetup paperSize="9" scale="90"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59"/>
  <sheetViews>
    <sheetView workbookViewId="0">
      <selection activeCell="I32" sqref="I32"/>
    </sheetView>
  </sheetViews>
  <sheetFormatPr defaultRowHeight="15" x14ac:dyDescent="0.25"/>
  <cols>
    <col min="2" max="2" width="5.7109375" customWidth="1"/>
    <col min="4" max="4" width="5.7109375" customWidth="1"/>
    <col min="6" max="6" width="5.7109375" customWidth="1"/>
    <col min="8" max="8" width="5.7109375" customWidth="1"/>
    <col min="10" max="10" width="5.7109375" customWidth="1"/>
    <col min="11" max="11" width="10.7109375" customWidth="1"/>
    <col min="12" max="12" width="7.7109375" customWidth="1"/>
    <col min="13" max="13" width="8.7109375" customWidth="1"/>
    <col min="14" max="14" width="5.7109375" customWidth="1"/>
    <col min="16" max="16" width="5.7109375" customWidth="1"/>
    <col min="18" max="18" width="5.7109375" customWidth="1"/>
    <col min="20" max="20" width="5.7109375" customWidth="1"/>
    <col min="22" max="22" width="7.7109375" customWidth="1"/>
    <col min="23" max="23" width="43" bestFit="1" customWidth="1"/>
  </cols>
  <sheetData>
    <row r="2" spans="2:32" x14ac:dyDescent="0.25">
      <c r="B2" s="81" t="s">
        <v>70</v>
      </c>
      <c r="H2" s="141"/>
      <c r="I2" s="140" t="s">
        <v>95</v>
      </c>
      <c r="J2" s="142"/>
      <c r="K2" s="142"/>
      <c r="L2" s="142"/>
      <c r="M2" s="142"/>
      <c r="N2" s="142"/>
      <c r="O2" s="142"/>
      <c r="P2" s="142"/>
      <c r="Q2" s="142"/>
      <c r="R2" s="142"/>
      <c r="S2" s="140" t="s">
        <v>96</v>
      </c>
      <c r="T2" s="142"/>
      <c r="U2" s="142"/>
      <c r="V2" s="142"/>
      <c r="W2" s="143"/>
    </row>
    <row r="3" spans="2:32" x14ac:dyDescent="0.25">
      <c r="B3" s="25"/>
      <c r="C3" s="26" t="s">
        <v>44</v>
      </c>
      <c r="D3" s="27"/>
      <c r="E3" s="26" t="s">
        <v>45</v>
      </c>
      <c r="H3" s="141"/>
      <c r="I3" s="88" t="s">
        <v>121</v>
      </c>
      <c r="J3" s="144" t="s">
        <v>127</v>
      </c>
      <c r="K3" s="145" t="s">
        <v>122</v>
      </c>
      <c r="L3" s="145" t="s">
        <v>123</v>
      </c>
      <c r="M3" s="145" t="s">
        <v>124</v>
      </c>
      <c r="N3" s="145"/>
      <c r="O3" s="145"/>
      <c r="P3" s="145"/>
      <c r="Q3" s="145"/>
      <c r="R3" s="145"/>
      <c r="S3" s="88" t="s">
        <v>121</v>
      </c>
      <c r="T3" s="144" t="s">
        <v>127</v>
      </c>
      <c r="U3" s="145" t="s">
        <v>122</v>
      </c>
      <c r="V3" s="145" t="s">
        <v>123</v>
      </c>
      <c r="W3" s="146" t="s">
        <v>124</v>
      </c>
      <c r="X3" s="125"/>
    </row>
    <row r="4" spans="2:32" x14ac:dyDescent="0.25">
      <c r="B4" s="28" t="s">
        <v>46</v>
      </c>
      <c r="C4" s="29" t="s">
        <v>13</v>
      </c>
      <c r="D4" s="28" t="s">
        <v>47</v>
      </c>
      <c r="E4" s="29" t="s">
        <v>13</v>
      </c>
      <c r="H4" s="141"/>
      <c r="I4" s="82" t="s">
        <v>16</v>
      </c>
      <c r="J4" s="126">
        <v>2</v>
      </c>
      <c r="K4" s="43" t="s">
        <v>135</v>
      </c>
      <c r="L4" s="43" t="s">
        <v>72</v>
      </c>
      <c r="M4" s="43" t="s">
        <v>19</v>
      </c>
      <c r="N4" s="53"/>
      <c r="O4" s="53"/>
      <c r="P4" s="53"/>
      <c r="Q4" s="53"/>
      <c r="R4" s="53"/>
      <c r="S4" s="92" t="s">
        <v>17</v>
      </c>
      <c r="T4" s="126">
        <v>3</v>
      </c>
      <c r="U4" s="43" t="s">
        <v>136</v>
      </c>
      <c r="V4" s="43" t="s">
        <v>72</v>
      </c>
      <c r="W4" s="147" t="s">
        <v>20</v>
      </c>
      <c r="X4" s="43"/>
      <c r="AC4" s="43"/>
      <c r="AD4" s="43"/>
    </row>
    <row r="5" spans="2:32" x14ac:dyDescent="0.25">
      <c r="B5" s="30" t="s">
        <v>46</v>
      </c>
      <c r="C5" s="33" t="s">
        <v>23</v>
      </c>
      <c r="D5" s="30" t="s">
        <v>47</v>
      </c>
      <c r="E5" s="32" t="s">
        <v>14</v>
      </c>
      <c r="H5" s="141"/>
      <c r="I5" s="82" t="s">
        <v>14</v>
      </c>
      <c r="J5" s="126">
        <v>1</v>
      </c>
      <c r="K5" s="43" t="s">
        <v>61</v>
      </c>
      <c r="L5" s="43" t="s">
        <v>73</v>
      </c>
      <c r="M5" s="43" t="s">
        <v>18</v>
      </c>
      <c r="N5" s="53"/>
      <c r="O5" s="53"/>
      <c r="P5" s="53"/>
      <c r="Q5" s="53"/>
      <c r="R5" s="53"/>
      <c r="S5" s="93" t="s">
        <v>97</v>
      </c>
      <c r="T5" s="148">
        <v>1</v>
      </c>
      <c r="U5" s="149" t="s">
        <v>86</v>
      </c>
      <c r="V5" s="149" t="s">
        <v>98</v>
      </c>
      <c r="W5" s="150" t="s">
        <v>99</v>
      </c>
      <c r="AC5" s="43"/>
      <c r="AD5" s="43"/>
    </row>
    <row r="6" spans="2:32" x14ac:dyDescent="0.25">
      <c r="B6" s="30" t="s">
        <v>46</v>
      </c>
      <c r="C6" s="33" t="s">
        <v>24</v>
      </c>
      <c r="D6" s="30" t="s">
        <v>47</v>
      </c>
      <c r="E6" s="79" t="s">
        <v>26</v>
      </c>
      <c r="H6" s="141"/>
      <c r="I6" s="82" t="s">
        <v>21</v>
      </c>
      <c r="J6" s="126">
        <v>1</v>
      </c>
      <c r="K6" s="43" t="s">
        <v>137</v>
      </c>
      <c r="L6" s="43" t="s">
        <v>74</v>
      </c>
      <c r="M6" s="43" t="s">
        <v>141</v>
      </c>
      <c r="N6" s="53"/>
      <c r="O6" s="53"/>
      <c r="P6" s="53"/>
      <c r="Q6" s="53"/>
      <c r="R6" s="53"/>
      <c r="S6" s="92" t="s">
        <v>22</v>
      </c>
      <c r="T6" s="126">
        <v>2</v>
      </c>
      <c r="U6" s="43" t="s">
        <v>138</v>
      </c>
      <c r="V6" s="43" t="s">
        <v>74</v>
      </c>
      <c r="W6" s="147" t="s">
        <v>142</v>
      </c>
      <c r="AC6" s="43"/>
      <c r="AD6" s="43"/>
    </row>
    <row r="7" spans="2:32" x14ac:dyDescent="0.25">
      <c r="B7" s="30" t="s">
        <v>46</v>
      </c>
      <c r="C7" s="33" t="s">
        <v>25</v>
      </c>
      <c r="D7" s="30" t="s">
        <v>47</v>
      </c>
      <c r="E7" s="36"/>
      <c r="H7" s="141"/>
      <c r="I7" s="82" t="s">
        <v>143</v>
      </c>
      <c r="J7" s="126"/>
      <c r="K7" s="44" t="s">
        <v>145</v>
      </c>
      <c r="L7" s="53"/>
      <c r="M7" s="78" t="s">
        <v>146</v>
      </c>
      <c r="N7" s="53"/>
      <c r="O7" s="53"/>
      <c r="P7" s="53"/>
      <c r="Q7" s="53"/>
      <c r="R7" s="53"/>
      <c r="S7" s="82" t="s">
        <v>143</v>
      </c>
      <c r="T7" s="148"/>
      <c r="U7" s="44" t="s">
        <v>145</v>
      </c>
      <c r="V7" s="149"/>
      <c r="W7" s="151" t="s">
        <v>147</v>
      </c>
      <c r="AC7" s="43"/>
      <c r="AD7" s="43"/>
    </row>
    <row r="8" spans="2:32" x14ac:dyDescent="0.25">
      <c r="B8" s="30" t="s">
        <v>47</v>
      </c>
      <c r="C8" s="38" t="s">
        <v>14</v>
      </c>
      <c r="D8" s="30" t="s">
        <v>46</v>
      </c>
      <c r="E8" s="79" t="s">
        <v>23</v>
      </c>
      <c r="H8" s="141"/>
      <c r="I8" s="83" t="s">
        <v>23</v>
      </c>
      <c r="J8" s="126">
        <v>1</v>
      </c>
      <c r="K8" s="62" t="s">
        <v>63</v>
      </c>
      <c r="L8" s="44" t="s">
        <v>79</v>
      </c>
      <c r="M8" s="44" t="s">
        <v>34</v>
      </c>
      <c r="N8" s="53"/>
      <c r="O8" s="53"/>
      <c r="P8" s="53"/>
      <c r="Q8" s="53"/>
      <c r="R8" s="53"/>
      <c r="S8" s="90" t="s">
        <v>100</v>
      </c>
      <c r="T8" s="87">
        <v>1</v>
      </c>
      <c r="U8" s="86" t="s">
        <v>87</v>
      </c>
      <c r="V8" s="86" t="s">
        <v>101</v>
      </c>
      <c r="W8" s="152" t="s">
        <v>102</v>
      </c>
      <c r="AC8" s="43"/>
      <c r="AD8" s="43"/>
    </row>
    <row r="9" spans="2:32" x14ac:dyDescent="0.25">
      <c r="B9" s="30" t="s">
        <v>47</v>
      </c>
      <c r="C9" s="33" t="s">
        <v>26</v>
      </c>
      <c r="D9" s="30" t="s">
        <v>46</v>
      </c>
      <c r="E9" s="79" t="s">
        <v>25</v>
      </c>
      <c r="H9" s="141"/>
      <c r="I9" s="83" t="s">
        <v>24</v>
      </c>
      <c r="J9" s="126">
        <v>1</v>
      </c>
      <c r="K9" s="62" t="s">
        <v>60</v>
      </c>
      <c r="L9" s="44" t="s">
        <v>80</v>
      </c>
      <c r="M9" s="44" t="s">
        <v>35</v>
      </c>
      <c r="N9" s="53"/>
      <c r="O9" s="53"/>
      <c r="P9" s="53"/>
      <c r="Q9" s="53"/>
      <c r="R9" s="53"/>
      <c r="S9" s="89" t="s">
        <v>115</v>
      </c>
      <c r="T9" s="87">
        <v>1</v>
      </c>
      <c r="U9" s="86" t="s">
        <v>88</v>
      </c>
      <c r="V9" s="86" t="s">
        <v>116</v>
      </c>
      <c r="W9" s="152" t="s">
        <v>117</v>
      </c>
      <c r="AC9" s="43"/>
      <c r="AD9" s="43"/>
    </row>
    <row r="10" spans="2:32" x14ac:dyDescent="0.25">
      <c r="B10" s="30" t="s">
        <v>47</v>
      </c>
      <c r="C10" s="39" t="s">
        <v>15</v>
      </c>
      <c r="D10" s="30" t="s">
        <v>46</v>
      </c>
      <c r="E10" s="39" t="s">
        <v>15</v>
      </c>
      <c r="H10" s="141"/>
      <c r="I10" s="83" t="s">
        <v>25</v>
      </c>
      <c r="J10" s="126">
        <v>1</v>
      </c>
      <c r="K10" s="62" t="s">
        <v>65</v>
      </c>
      <c r="L10" s="44" t="s">
        <v>81</v>
      </c>
      <c r="M10" s="44" t="s">
        <v>36</v>
      </c>
      <c r="N10" s="53"/>
      <c r="O10" s="53"/>
      <c r="P10" s="53"/>
      <c r="Q10" s="53"/>
      <c r="R10" s="53"/>
      <c r="S10" s="90" t="s">
        <v>103</v>
      </c>
      <c r="T10" s="87">
        <v>1</v>
      </c>
      <c r="U10" s="86" t="s">
        <v>89</v>
      </c>
      <c r="V10" s="86" t="s">
        <v>104</v>
      </c>
      <c r="W10" s="152" t="s">
        <v>105</v>
      </c>
      <c r="X10" s="43"/>
      <c r="AC10" s="43"/>
      <c r="AD10" s="43"/>
    </row>
    <row r="11" spans="2:32" x14ac:dyDescent="0.25">
      <c r="B11" s="40" t="s">
        <v>47</v>
      </c>
      <c r="C11" s="41"/>
      <c r="D11" s="40" t="s">
        <v>46</v>
      </c>
      <c r="E11" s="42"/>
      <c r="H11" s="141"/>
      <c r="I11" s="83" t="s">
        <v>26</v>
      </c>
      <c r="J11" s="126">
        <v>1</v>
      </c>
      <c r="K11" s="62" t="s">
        <v>64</v>
      </c>
      <c r="L11" s="44" t="s">
        <v>83</v>
      </c>
      <c r="M11" s="44" t="s">
        <v>37</v>
      </c>
      <c r="N11" s="53"/>
      <c r="O11" s="53"/>
      <c r="P11" s="53"/>
      <c r="Q11" s="53"/>
      <c r="R11" s="53"/>
      <c r="S11" s="89" t="s">
        <v>118</v>
      </c>
      <c r="T11" s="87">
        <v>1</v>
      </c>
      <c r="U11" s="86" t="s">
        <v>90</v>
      </c>
      <c r="V11" s="86" t="s">
        <v>119</v>
      </c>
      <c r="W11" s="152" t="s">
        <v>120</v>
      </c>
      <c r="X11" s="44"/>
      <c r="AB11" s="86"/>
      <c r="AC11" s="87"/>
      <c r="AD11" s="86"/>
      <c r="AE11" s="86"/>
      <c r="AF11" s="86"/>
    </row>
    <row r="12" spans="2:32" x14ac:dyDescent="0.25">
      <c r="B12" s="25"/>
      <c r="C12" s="26" t="s">
        <v>44</v>
      </c>
      <c r="D12" s="27"/>
      <c r="E12" s="26" t="s">
        <v>45</v>
      </c>
      <c r="H12" s="141"/>
      <c r="I12" s="84" t="s">
        <v>27</v>
      </c>
      <c r="J12" s="126">
        <v>1</v>
      </c>
      <c r="K12" s="62" t="s">
        <v>58</v>
      </c>
      <c r="L12" s="44" t="s">
        <v>75</v>
      </c>
      <c r="M12" s="44" t="s">
        <v>148</v>
      </c>
      <c r="N12" s="53"/>
      <c r="O12" s="53"/>
      <c r="P12" s="53"/>
      <c r="Q12" s="53"/>
      <c r="R12" s="53"/>
      <c r="S12" s="94" t="s">
        <v>106</v>
      </c>
      <c r="T12" s="87">
        <v>1</v>
      </c>
      <c r="U12" s="86" t="s">
        <v>91</v>
      </c>
      <c r="V12" s="86" t="s">
        <v>107</v>
      </c>
      <c r="W12" s="152" t="s">
        <v>108</v>
      </c>
      <c r="X12" s="44"/>
    </row>
    <row r="13" spans="2:32" x14ac:dyDescent="0.25">
      <c r="B13" s="28" t="s">
        <v>46</v>
      </c>
      <c r="C13" s="29" t="s">
        <v>13</v>
      </c>
      <c r="D13" s="28" t="s">
        <v>47</v>
      </c>
      <c r="E13" s="29" t="s">
        <v>13</v>
      </c>
      <c r="H13" s="141"/>
      <c r="I13" s="84" t="s">
        <v>28</v>
      </c>
      <c r="J13" s="126">
        <v>1</v>
      </c>
      <c r="K13" s="62" t="s">
        <v>62</v>
      </c>
      <c r="L13" s="44" t="s">
        <v>76</v>
      </c>
      <c r="M13" s="44" t="s">
        <v>42</v>
      </c>
      <c r="N13" s="53"/>
      <c r="O13" s="53"/>
      <c r="P13" s="53"/>
      <c r="Q13" s="53"/>
      <c r="R13" s="53"/>
      <c r="S13" s="94" t="s">
        <v>109</v>
      </c>
      <c r="T13" s="87">
        <v>1</v>
      </c>
      <c r="U13" s="86" t="s">
        <v>92</v>
      </c>
      <c r="V13" s="86" t="s">
        <v>110</v>
      </c>
      <c r="W13" s="152" t="s">
        <v>111</v>
      </c>
      <c r="X13" s="44"/>
      <c r="AB13" s="86"/>
      <c r="AC13" s="87"/>
      <c r="AD13" s="86"/>
      <c r="AE13" s="86"/>
      <c r="AF13" s="86"/>
    </row>
    <row r="14" spans="2:32" x14ac:dyDescent="0.25">
      <c r="B14" s="30" t="s">
        <v>46</v>
      </c>
      <c r="C14" s="31" t="s">
        <v>27</v>
      </c>
      <c r="D14" s="30" t="s">
        <v>47</v>
      </c>
      <c r="E14" s="32" t="s">
        <v>14</v>
      </c>
      <c r="F14" s="43"/>
      <c r="H14" s="141"/>
      <c r="I14" s="84" t="s">
        <v>29</v>
      </c>
      <c r="J14" s="126">
        <v>1</v>
      </c>
      <c r="K14" s="62" t="s">
        <v>59</v>
      </c>
      <c r="L14" s="44" t="s">
        <v>82</v>
      </c>
      <c r="M14" s="44" t="s">
        <v>43</v>
      </c>
      <c r="N14" s="53"/>
      <c r="O14" s="53"/>
      <c r="P14" s="53"/>
      <c r="Q14" s="53"/>
      <c r="R14" s="53"/>
      <c r="S14" s="89" t="s">
        <v>118</v>
      </c>
      <c r="T14" s="87">
        <v>1</v>
      </c>
      <c r="U14" s="86" t="s">
        <v>90</v>
      </c>
      <c r="V14" s="86" t="s">
        <v>119</v>
      </c>
      <c r="W14" s="152" t="s">
        <v>120</v>
      </c>
      <c r="X14" s="44"/>
    </row>
    <row r="15" spans="2:32" x14ac:dyDescent="0.25">
      <c r="B15" s="30" t="s">
        <v>46</v>
      </c>
      <c r="C15" s="31" t="s">
        <v>28</v>
      </c>
      <c r="D15" s="30" t="s">
        <v>47</v>
      </c>
      <c r="E15" s="80" t="s">
        <v>29</v>
      </c>
      <c r="F15" s="43"/>
      <c r="H15" s="141"/>
      <c r="I15" s="85" t="s">
        <v>133</v>
      </c>
      <c r="J15" s="126">
        <v>1</v>
      </c>
      <c r="K15" s="63" t="s">
        <v>139</v>
      </c>
      <c r="L15" s="44" t="s">
        <v>77</v>
      </c>
      <c r="M15" s="44" t="s">
        <v>38</v>
      </c>
      <c r="N15" s="53"/>
      <c r="O15" s="53"/>
      <c r="P15" s="53"/>
      <c r="Q15" s="53"/>
      <c r="R15" s="53"/>
      <c r="S15" s="91" t="s">
        <v>134</v>
      </c>
      <c r="T15" s="87">
        <v>2</v>
      </c>
      <c r="U15" s="86" t="s">
        <v>140</v>
      </c>
      <c r="V15" s="86" t="s">
        <v>77</v>
      </c>
      <c r="W15" s="152" t="s">
        <v>38</v>
      </c>
      <c r="X15" s="44"/>
      <c r="AB15" s="86"/>
      <c r="AC15" s="87"/>
      <c r="AD15" s="86"/>
      <c r="AE15" s="86"/>
      <c r="AF15" s="86"/>
    </row>
    <row r="16" spans="2:32" x14ac:dyDescent="0.25">
      <c r="B16" s="30" t="s">
        <v>46</v>
      </c>
      <c r="C16" s="33" t="s">
        <v>24</v>
      </c>
      <c r="D16" s="30" t="s">
        <v>47</v>
      </c>
      <c r="E16" s="36"/>
      <c r="F16" s="43"/>
      <c r="H16" s="141"/>
      <c r="I16" s="85" t="s">
        <v>125</v>
      </c>
      <c r="J16" s="126">
        <v>2</v>
      </c>
      <c r="K16" s="63" t="s">
        <v>68</v>
      </c>
      <c r="L16" s="44" t="s">
        <v>78</v>
      </c>
      <c r="M16" s="44" t="s">
        <v>39</v>
      </c>
      <c r="N16" s="53"/>
      <c r="O16" s="53"/>
      <c r="P16" s="53"/>
      <c r="Q16" s="53"/>
      <c r="R16" s="53"/>
      <c r="S16" s="91" t="s">
        <v>112</v>
      </c>
      <c r="T16" s="87">
        <v>1</v>
      </c>
      <c r="U16" s="86" t="s">
        <v>94</v>
      </c>
      <c r="V16" s="86" t="s">
        <v>113</v>
      </c>
      <c r="W16" s="152" t="s">
        <v>114</v>
      </c>
      <c r="X16" s="44"/>
    </row>
    <row r="17" spans="2:32" x14ac:dyDescent="0.25">
      <c r="B17" s="30" t="s">
        <v>47</v>
      </c>
      <c r="C17" s="38" t="s">
        <v>14</v>
      </c>
      <c r="D17" s="30" t="s">
        <v>46</v>
      </c>
      <c r="E17" s="80" t="s">
        <v>27</v>
      </c>
      <c r="F17" s="43"/>
      <c r="H17" s="141"/>
      <c r="I17" s="85" t="s">
        <v>33</v>
      </c>
      <c r="J17" s="126">
        <v>1</v>
      </c>
      <c r="K17" s="62" t="s">
        <v>69</v>
      </c>
      <c r="L17" s="44" t="s">
        <v>84</v>
      </c>
      <c r="M17" s="44" t="s">
        <v>40</v>
      </c>
      <c r="N17" s="53"/>
      <c r="O17" s="53"/>
      <c r="P17" s="53"/>
      <c r="Q17" s="53"/>
      <c r="R17" s="53"/>
      <c r="S17" s="89" t="s">
        <v>115</v>
      </c>
      <c r="T17" s="87">
        <v>1</v>
      </c>
      <c r="U17" s="86" t="s">
        <v>88</v>
      </c>
      <c r="V17" s="86" t="s">
        <v>116</v>
      </c>
      <c r="W17" s="152" t="s">
        <v>117</v>
      </c>
      <c r="X17" s="44"/>
      <c r="AB17" s="86"/>
      <c r="AC17" s="87"/>
      <c r="AD17" s="86"/>
      <c r="AE17" s="86"/>
      <c r="AF17" s="86"/>
    </row>
    <row r="18" spans="2:32" x14ac:dyDescent="0.25">
      <c r="B18" s="30" t="s">
        <v>47</v>
      </c>
      <c r="C18" s="31" t="s">
        <v>29</v>
      </c>
      <c r="D18" s="30" t="s">
        <v>46</v>
      </c>
      <c r="E18" s="80" t="s">
        <v>28</v>
      </c>
      <c r="F18" s="43"/>
      <c r="H18" s="141"/>
      <c r="I18" s="153" t="s">
        <v>126</v>
      </c>
      <c r="J18" s="154">
        <v>2</v>
      </c>
      <c r="K18" s="155" t="s">
        <v>66</v>
      </c>
      <c r="L18" s="156" t="s">
        <v>85</v>
      </c>
      <c r="M18" s="156" t="s">
        <v>41</v>
      </c>
      <c r="N18" s="55"/>
      <c r="O18" s="55"/>
      <c r="P18" s="55"/>
      <c r="Q18" s="55"/>
      <c r="R18" s="55"/>
      <c r="S18" s="157" t="s">
        <v>126</v>
      </c>
      <c r="T18" s="158">
        <v>2</v>
      </c>
      <c r="U18" s="159" t="s">
        <v>66</v>
      </c>
      <c r="V18" s="159" t="s">
        <v>85</v>
      </c>
      <c r="W18" s="160" t="s">
        <v>41</v>
      </c>
      <c r="X18" s="44"/>
      <c r="AB18" s="86"/>
      <c r="AC18" s="87"/>
      <c r="AD18" s="86"/>
      <c r="AE18" s="86"/>
      <c r="AF18" s="86"/>
    </row>
    <row r="19" spans="2:32" x14ac:dyDescent="0.25">
      <c r="B19" s="30" t="s">
        <v>47</v>
      </c>
      <c r="C19" s="39" t="s">
        <v>15</v>
      </c>
      <c r="D19" s="30" t="s">
        <v>46</v>
      </c>
      <c r="E19" s="39" t="s">
        <v>15</v>
      </c>
      <c r="F19" s="43"/>
      <c r="I19" s="126">
        <v>1</v>
      </c>
      <c r="J19" s="126"/>
      <c r="K19" s="148"/>
      <c r="L19" s="148"/>
      <c r="M19" s="126">
        <v>5</v>
      </c>
      <c r="N19" s="148"/>
      <c r="O19" s="148"/>
      <c r="P19" s="148"/>
      <c r="Q19" s="148"/>
      <c r="R19" s="148"/>
      <c r="S19" s="148">
        <v>11</v>
      </c>
      <c r="T19" s="148"/>
      <c r="U19" s="148"/>
      <c r="V19" s="148"/>
      <c r="W19" s="148">
        <v>15</v>
      </c>
      <c r="X19" s="44"/>
      <c r="AB19" s="86"/>
      <c r="AC19" s="87"/>
      <c r="AD19" s="86"/>
      <c r="AE19" s="86"/>
      <c r="AF19" s="86"/>
    </row>
    <row r="20" spans="2:32" x14ac:dyDescent="0.25">
      <c r="B20" s="40" t="s">
        <v>47</v>
      </c>
      <c r="C20" s="41"/>
      <c r="D20" s="40" t="s">
        <v>46</v>
      </c>
      <c r="E20" s="42"/>
      <c r="F20" s="43"/>
      <c r="I20" s="126"/>
      <c r="J20" s="126"/>
      <c r="K20" s="148">
        <v>1</v>
      </c>
      <c r="L20" s="148">
        <v>2</v>
      </c>
      <c r="M20" s="126">
        <v>3</v>
      </c>
      <c r="N20" s="148"/>
      <c r="O20" s="148"/>
      <c r="P20" s="148"/>
      <c r="Q20" s="148"/>
      <c r="R20" s="148"/>
      <c r="S20" s="148"/>
      <c r="T20" s="148"/>
      <c r="U20" s="148">
        <v>11</v>
      </c>
      <c r="V20" s="148">
        <v>12</v>
      </c>
      <c r="W20" s="148">
        <v>13</v>
      </c>
      <c r="X20" s="44"/>
    </row>
    <row r="21" spans="2:32" x14ac:dyDescent="0.25">
      <c r="B21" s="25"/>
      <c r="C21" s="26" t="s">
        <v>44</v>
      </c>
      <c r="D21" s="27"/>
      <c r="E21" s="26" t="s">
        <v>45</v>
      </c>
      <c r="I21" s="43"/>
      <c r="J21" s="126"/>
      <c r="K21" s="53"/>
      <c r="L21" s="53"/>
      <c r="M21" s="78"/>
      <c r="N21" s="53"/>
      <c r="O21" s="53"/>
      <c r="P21" s="53"/>
      <c r="Q21" s="53"/>
      <c r="R21" s="53"/>
      <c r="S21" s="86" t="s">
        <v>31</v>
      </c>
      <c r="T21" s="87">
        <v>1</v>
      </c>
      <c r="U21" s="86" t="s">
        <v>68</v>
      </c>
      <c r="V21" s="86" t="s">
        <v>78</v>
      </c>
      <c r="W21" s="86" t="s">
        <v>39</v>
      </c>
      <c r="X21" s="44"/>
      <c r="AB21" s="86"/>
      <c r="AC21" s="87"/>
      <c r="AD21" s="86"/>
      <c r="AE21" s="86"/>
      <c r="AF21" s="86"/>
    </row>
    <row r="22" spans="2:32" x14ac:dyDescent="0.25">
      <c r="B22" s="28" t="s">
        <v>46</v>
      </c>
      <c r="C22" s="29" t="s">
        <v>13</v>
      </c>
      <c r="D22" s="28" t="s">
        <v>47</v>
      </c>
      <c r="E22" s="29" t="s">
        <v>13</v>
      </c>
      <c r="S22" s="86" t="s">
        <v>33</v>
      </c>
      <c r="T22" s="87">
        <v>1</v>
      </c>
      <c r="U22" s="86" t="s">
        <v>69</v>
      </c>
      <c r="V22" s="86" t="s">
        <v>84</v>
      </c>
      <c r="W22" s="86" t="s">
        <v>40</v>
      </c>
    </row>
    <row r="23" spans="2:32" x14ac:dyDescent="0.25">
      <c r="B23" s="30" t="s">
        <v>46</v>
      </c>
      <c r="C23" s="34" t="s">
        <v>30</v>
      </c>
      <c r="D23" s="30" t="s">
        <v>47</v>
      </c>
      <c r="E23" s="32" t="s">
        <v>14</v>
      </c>
    </row>
    <row r="24" spans="2:32" x14ac:dyDescent="0.25">
      <c r="B24" s="30" t="s">
        <v>46</v>
      </c>
      <c r="C24" s="34" t="s">
        <v>31</v>
      </c>
      <c r="D24" s="30" t="s">
        <v>47</v>
      </c>
      <c r="E24" s="35" t="s">
        <v>33</v>
      </c>
    </row>
    <row r="25" spans="2:32" x14ac:dyDescent="0.25">
      <c r="B25" s="30" t="s">
        <v>46</v>
      </c>
      <c r="C25" s="37"/>
      <c r="D25" s="30" t="s">
        <v>47</v>
      </c>
      <c r="E25" s="35" t="s">
        <v>32</v>
      </c>
    </row>
    <row r="26" spans="2:32" x14ac:dyDescent="0.25">
      <c r="B26" s="30" t="s">
        <v>47</v>
      </c>
      <c r="C26" s="38" t="s">
        <v>14</v>
      </c>
      <c r="D26" s="30" t="s">
        <v>46</v>
      </c>
      <c r="E26" s="35" t="s">
        <v>30</v>
      </c>
    </row>
    <row r="27" spans="2:32" x14ac:dyDescent="0.25">
      <c r="B27" s="30" t="s">
        <v>47</v>
      </c>
      <c r="C27" s="34" t="s">
        <v>33</v>
      </c>
      <c r="D27" s="30" t="s">
        <v>46</v>
      </c>
      <c r="E27" s="35" t="s">
        <v>31</v>
      </c>
    </row>
    <row r="28" spans="2:32" x14ac:dyDescent="0.25">
      <c r="B28" s="30" t="s">
        <v>47</v>
      </c>
      <c r="C28" s="39" t="s">
        <v>15</v>
      </c>
      <c r="D28" s="30" t="s">
        <v>46</v>
      </c>
      <c r="E28" s="39" t="s">
        <v>15</v>
      </c>
    </row>
    <row r="29" spans="2:32" x14ac:dyDescent="0.25">
      <c r="B29" s="40" t="s">
        <v>47</v>
      </c>
      <c r="C29" s="41"/>
      <c r="D29" s="40" t="s">
        <v>46</v>
      </c>
      <c r="E29" s="42"/>
    </row>
    <row r="30" spans="2:32" x14ac:dyDescent="0.25">
      <c r="N30" s="81" t="s">
        <v>128</v>
      </c>
    </row>
    <row r="31" spans="2:32" x14ac:dyDescent="0.25">
      <c r="N31" s="25"/>
      <c r="O31" s="26" t="s">
        <v>48</v>
      </c>
      <c r="P31" s="27"/>
      <c r="Q31" s="27" t="s">
        <v>49</v>
      </c>
      <c r="R31" s="45"/>
      <c r="S31" s="26" t="s">
        <v>50</v>
      </c>
      <c r="T31" s="45"/>
      <c r="U31" s="26" t="s">
        <v>51</v>
      </c>
    </row>
    <row r="32" spans="2:32" x14ac:dyDescent="0.25">
      <c r="K32" s="95" t="s">
        <v>129</v>
      </c>
      <c r="L32" s="96"/>
      <c r="M32" s="97"/>
      <c r="N32" s="28" t="s">
        <v>52</v>
      </c>
      <c r="O32" s="64" t="s">
        <v>55</v>
      </c>
      <c r="P32" s="28" t="s">
        <v>54</v>
      </c>
      <c r="Q32" s="64" t="s">
        <v>86</v>
      </c>
      <c r="R32" s="28" t="s">
        <v>56</v>
      </c>
      <c r="S32" s="64" t="s">
        <v>55</v>
      </c>
      <c r="T32" s="28" t="s">
        <v>57</v>
      </c>
      <c r="U32" s="64" t="s">
        <v>86</v>
      </c>
    </row>
    <row r="33" spans="2:21" x14ac:dyDescent="0.25">
      <c r="K33" s="122" t="s">
        <v>130</v>
      </c>
      <c r="L33" s="99"/>
      <c r="M33" s="100"/>
      <c r="N33" s="30" t="s">
        <v>52</v>
      </c>
      <c r="O33" s="65" t="s">
        <v>87</v>
      </c>
      <c r="P33" s="30" t="s">
        <v>54</v>
      </c>
      <c r="Q33" s="66" t="s">
        <v>88</v>
      </c>
      <c r="R33" s="30" t="s">
        <v>56</v>
      </c>
      <c r="S33" s="65" t="s">
        <v>89</v>
      </c>
      <c r="T33" s="30" t="s">
        <v>57</v>
      </c>
      <c r="U33" s="66" t="s">
        <v>88</v>
      </c>
    </row>
    <row r="34" spans="2:21" x14ac:dyDescent="0.25">
      <c r="B34" s="81" t="s">
        <v>71</v>
      </c>
      <c r="K34" s="98"/>
      <c r="L34" s="99"/>
      <c r="M34" s="100"/>
      <c r="N34" s="30" t="s">
        <v>54</v>
      </c>
      <c r="O34" s="67" t="s">
        <v>86</v>
      </c>
      <c r="P34" s="30" t="s">
        <v>56</v>
      </c>
      <c r="Q34" s="67" t="s">
        <v>55</v>
      </c>
      <c r="R34" s="30" t="s">
        <v>57</v>
      </c>
      <c r="S34" s="67" t="s">
        <v>86</v>
      </c>
      <c r="T34" s="30" t="s">
        <v>52</v>
      </c>
      <c r="U34" s="67" t="s">
        <v>55</v>
      </c>
    </row>
    <row r="35" spans="2:21" x14ac:dyDescent="0.25">
      <c r="B35" s="25"/>
      <c r="C35" s="26" t="s">
        <v>48</v>
      </c>
      <c r="D35" s="27"/>
      <c r="E35" s="27" t="s">
        <v>49</v>
      </c>
      <c r="F35" s="45"/>
      <c r="G35" s="26" t="s">
        <v>50</v>
      </c>
      <c r="H35" s="45"/>
      <c r="I35" s="26" t="s">
        <v>51</v>
      </c>
      <c r="K35" s="98"/>
      <c r="L35" s="99"/>
      <c r="M35" s="100"/>
      <c r="N35" s="30" t="s">
        <v>54</v>
      </c>
      <c r="O35" s="66" t="s">
        <v>88</v>
      </c>
      <c r="P35" s="30" t="s">
        <v>56</v>
      </c>
      <c r="Q35" s="68" t="s">
        <v>89</v>
      </c>
      <c r="R35" s="30" t="s">
        <v>57</v>
      </c>
      <c r="S35" s="66" t="s">
        <v>88</v>
      </c>
      <c r="T35" s="30" t="s">
        <v>52</v>
      </c>
      <c r="U35" s="68" t="s">
        <v>87</v>
      </c>
    </row>
    <row r="36" spans="2:21" x14ac:dyDescent="0.25">
      <c r="B36" s="28" t="s">
        <v>52</v>
      </c>
      <c r="C36" s="32" t="s">
        <v>53</v>
      </c>
      <c r="D36" s="28" t="s">
        <v>54</v>
      </c>
      <c r="E36" s="32" t="s">
        <v>55</v>
      </c>
      <c r="F36" s="28" t="s">
        <v>56</v>
      </c>
      <c r="G36" s="32" t="s">
        <v>53</v>
      </c>
      <c r="H36" s="28" t="s">
        <v>57</v>
      </c>
      <c r="I36" s="29" t="s">
        <v>55</v>
      </c>
      <c r="K36" s="98"/>
      <c r="L36" s="99"/>
      <c r="M36" s="100"/>
      <c r="N36" s="30" t="s">
        <v>56</v>
      </c>
      <c r="O36" s="66" t="s">
        <v>90</v>
      </c>
      <c r="P36" s="30" t="s">
        <v>57</v>
      </c>
      <c r="Q36" s="69" t="s">
        <v>61</v>
      </c>
      <c r="R36" s="30" t="s">
        <v>52</v>
      </c>
      <c r="S36" s="66" t="s">
        <v>90</v>
      </c>
      <c r="T36" s="30" t="s">
        <v>54</v>
      </c>
      <c r="U36" s="69" t="s">
        <v>61</v>
      </c>
    </row>
    <row r="37" spans="2:21" x14ac:dyDescent="0.25">
      <c r="B37" s="30" t="s">
        <v>52</v>
      </c>
      <c r="C37" s="52" t="s">
        <v>63</v>
      </c>
      <c r="D37" s="30" t="s">
        <v>54</v>
      </c>
      <c r="E37" s="52" t="s">
        <v>64</v>
      </c>
      <c r="F37" s="30" t="s">
        <v>56</v>
      </c>
      <c r="G37" s="52" t="s">
        <v>63</v>
      </c>
      <c r="H37" s="30" t="s">
        <v>57</v>
      </c>
      <c r="I37" s="47" t="s">
        <v>60</v>
      </c>
      <c r="K37" s="98"/>
      <c r="L37" s="99"/>
      <c r="M37" s="100"/>
      <c r="N37" s="30" t="s">
        <v>56</v>
      </c>
      <c r="O37" s="68" t="s">
        <v>89</v>
      </c>
      <c r="P37" s="30" t="s">
        <v>57</v>
      </c>
      <c r="Q37" s="70"/>
      <c r="R37" s="30" t="s">
        <v>52</v>
      </c>
      <c r="S37" s="68" t="s">
        <v>87</v>
      </c>
      <c r="T37" s="30" t="s">
        <v>54</v>
      </c>
      <c r="U37" s="71"/>
    </row>
    <row r="38" spans="2:21" x14ac:dyDescent="0.25">
      <c r="B38" s="30" t="s">
        <v>54</v>
      </c>
      <c r="C38" s="32" t="s">
        <v>55</v>
      </c>
      <c r="D38" s="30" t="s">
        <v>56</v>
      </c>
      <c r="E38" s="32" t="s">
        <v>53</v>
      </c>
      <c r="F38" s="30" t="s">
        <v>57</v>
      </c>
      <c r="G38" s="32" t="s">
        <v>55</v>
      </c>
      <c r="H38" s="30" t="s">
        <v>52</v>
      </c>
      <c r="I38" s="32" t="s">
        <v>53</v>
      </c>
      <c r="K38" s="98"/>
      <c r="L38" s="99"/>
      <c r="M38" s="100"/>
      <c r="N38" s="30" t="s">
        <v>57</v>
      </c>
      <c r="O38" s="69" t="s">
        <v>61</v>
      </c>
      <c r="P38" s="30" t="s">
        <v>52</v>
      </c>
      <c r="Q38" s="72" t="s">
        <v>90</v>
      </c>
      <c r="R38" s="30" t="s">
        <v>54</v>
      </c>
      <c r="S38" s="69" t="s">
        <v>61</v>
      </c>
      <c r="T38" s="30" t="s">
        <v>56</v>
      </c>
      <c r="U38" s="72" t="s">
        <v>90</v>
      </c>
    </row>
    <row r="39" spans="2:21" x14ac:dyDescent="0.25">
      <c r="B39" s="30" t="s">
        <v>54</v>
      </c>
      <c r="C39" s="52" t="s">
        <v>64</v>
      </c>
      <c r="D39" s="30" t="s">
        <v>56</v>
      </c>
      <c r="E39" s="52" t="s">
        <v>63</v>
      </c>
      <c r="F39" s="30" t="s">
        <v>57</v>
      </c>
      <c r="G39" s="48" t="s">
        <v>60</v>
      </c>
      <c r="H39" s="30" t="s">
        <v>52</v>
      </c>
      <c r="I39" s="52" t="s">
        <v>63</v>
      </c>
      <c r="K39" s="101"/>
      <c r="L39" s="102"/>
      <c r="M39" s="103"/>
      <c r="N39" s="30" t="s">
        <v>57</v>
      </c>
      <c r="O39" s="71"/>
      <c r="P39" s="30" t="s">
        <v>52</v>
      </c>
      <c r="Q39" s="68" t="s">
        <v>87</v>
      </c>
      <c r="R39" s="40" t="s">
        <v>54</v>
      </c>
      <c r="S39" s="71"/>
      <c r="T39" s="40" t="s">
        <v>56</v>
      </c>
      <c r="U39" s="68" t="s">
        <v>89</v>
      </c>
    </row>
    <row r="40" spans="2:21" x14ac:dyDescent="0.25">
      <c r="B40" s="30" t="s">
        <v>56</v>
      </c>
      <c r="C40" s="39" t="s">
        <v>61</v>
      </c>
      <c r="D40" s="30" t="s">
        <v>57</v>
      </c>
      <c r="E40" s="48" t="s">
        <v>60</v>
      </c>
      <c r="F40" s="30" t="s">
        <v>52</v>
      </c>
      <c r="G40" s="39" t="s">
        <v>61</v>
      </c>
      <c r="H40" s="30" t="s">
        <v>54</v>
      </c>
      <c r="I40" s="52" t="s">
        <v>64</v>
      </c>
      <c r="K40" s="104" t="s">
        <v>131</v>
      </c>
      <c r="L40" s="105"/>
      <c r="M40" s="106"/>
      <c r="N40" s="28" t="s">
        <v>52</v>
      </c>
      <c r="O40" s="64" t="s">
        <v>55</v>
      </c>
      <c r="P40" s="28" t="s">
        <v>54</v>
      </c>
      <c r="Q40" s="64" t="s">
        <v>86</v>
      </c>
      <c r="R40" s="28" t="s">
        <v>56</v>
      </c>
      <c r="S40" s="64" t="s">
        <v>55</v>
      </c>
      <c r="T40" s="28" t="s">
        <v>57</v>
      </c>
      <c r="U40" s="64" t="s">
        <v>86</v>
      </c>
    </row>
    <row r="41" spans="2:21" x14ac:dyDescent="0.25">
      <c r="B41" s="30" t="s">
        <v>56</v>
      </c>
      <c r="C41" s="41"/>
      <c r="D41" s="30" t="s">
        <v>57</v>
      </c>
      <c r="E41" s="53"/>
      <c r="F41" s="30" t="s">
        <v>52</v>
      </c>
      <c r="G41" s="41"/>
      <c r="H41" s="30" t="s">
        <v>54</v>
      </c>
      <c r="I41" s="54" t="s">
        <v>65</v>
      </c>
      <c r="K41" s="123" t="s">
        <v>132</v>
      </c>
      <c r="L41" s="108"/>
      <c r="M41" s="109"/>
      <c r="N41" s="30" t="s">
        <v>52</v>
      </c>
      <c r="O41" s="73" t="s">
        <v>91</v>
      </c>
      <c r="P41" s="30" t="s">
        <v>54</v>
      </c>
      <c r="Q41" s="66" t="s">
        <v>88</v>
      </c>
      <c r="R41" s="30" t="s">
        <v>56</v>
      </c>
      <c r="S41" s="73" t="s">
        <v>92</v>
      </c>
      <c r="T41" s="30" t="s">
        <v>57</v>
      </c>
      <c r="U41" s="66" t="s">
        <v>88</v>
      </c>
    </row>
    <row r="42" spans="2:21" x14ac:dyDescent="0.25">
      <c r="B42" s="30" t="s">
        <v>57</v>
      </c>
      <c r="C42" s="48" t="s">
        <v>60</v>
      </c>
      <c r="D42" s="30" t="s">
        <v>52</v>
      </c>
      <c r="E42" s="39" t="s">
        <v>61</v>
      </c>
      <c r="F42" s="30" t="s">
        <v>54</v>
      </c>
      <c r="G42" s="52" t="s">
        <v>64</v>
      </c>
      <c r="H42" s="30" t="s">
        <v>56</v>
      </c>
      <c r="I42" s="39" t="s">
        <v>61</v>
      </c>
      <c r="K42" s="107"/>
      <c r="L42" s="108"/>
      <c r="M42" s="109"/>
      <c r="N42" s="30" t="s">
        <v>54</v>
      </c>
      <c r="O42" s="67" t="s">
        <v>86</v>
      </c>
      <c r="P42" s="30" t="s">
        <v>56</v>
      </c>
      <c r="Q42" s="67" t="s">
        <v>55</v>
      </c>
      <c r="R42" s="30" t="s">
        <v>57</v>
      </c>
      <c r="S42" s="67" t="s">
        <v>86</v>
      </c>
      <c r="T42" s="30" t="s">
        <v>52</v>
      </c>
      <c r="U42" s="67" t="s">
        <v>55</v>
      </c>
    </row>
    <row r="43" spans="2:21" x14ac:dyDescent="0.25">
      <c r="B43" s="40" t="s">
        <v>57</v>
      </c>
      <c r="C43" s="55"/>
      <c r="D43" s="40" t="s">
        <v>52</v>
      </c>
      <c r="E43" s="42"/>
      <c r="F43" s="40" t="s">
        <v>54</v>
      </c>
      <c r="G43" s="56" t="s">
        <v>65</v>
      </c>
      <c r="H43" s="40" t="s">
        <v>56</v>
      </c>
      <c r="I43" s="41"/>
      <c r="K43" s="107"/>
      <c r="L43" s="108"/>
      <c r="M43" s="109"/>
      <c r="N43" s="30" t="s">
        <v>54</v>
      </c>
      <c r="O43" s="66" t="s">
        <v>88</v>
      </c>
      <c r="P43" s="30" t="s">
        <v>56</v>
      </c>
      <c r="Q43" s="74" t="s">
        <v>92</v>
      </c>
      <c r="R43" s="30" t="s">
        <v>57</v>
      </c>
      <c r="S43" s="66" t="s">
        <v>88</v>
      </c>
      <c r="T43" s="30" t="s">
        <v>52</v>
      </c>
      <c r="U43" s="74" t="s">
        <v>91</v>
      </c>
    </row>
    <row r="44" spans="2:21" x14ac:dyDescent="0.25">
      <c r="B44" s="28" t="s">
        <v>52</v>
      </c>
      <c r="C44" s="32" t="s">
        <v>53</v>
      </c>
      <c r="D44" s="28" t="s">
        <v>54</v>
      </c>
      <c r="E44" s="32" t="s">
        <v>55</v>
      </c>
      <c r="F44" s="28" t="s">
        <v>56</v>
      </c>
      <c r="G44" s="32" t="s">
        <v>53</v>
      </c>
      <c r="H44" s="28" t="s">
        <v>57</v>
      </c>
      <c r="I44" s="29" t="s">
        <v>55</v>
      </c>
      <c r="K44" s="107"/>
      <c r="L44" s="108"/>
      <c r="M44" s="109"/>
      <c r="N44" s="30" t="s">
        <v>56</v>
      </c>
      <c r="O44" s="66" t="s">
        <v>90</v>
      </c>
      <c r="P44" s="30" t="s">
        <v>57</v>
      </c>
      <c r="Q44" s="69" t="s">
        <v>61</v>
      </c>
      <c r="R44" s="30" t="s">
        <v>52</v>
      </c>
      <c r="S44" s="66" t="s">
        <v>90</v>
      </c>
      <c r="T44" s="30" t="s">
        <v>54</v>
      </c>
      <c r="U44" s="69" t="s">
        <v>61</v>
      </c>
    </row>
    <row r="45" spans="2:21" x14ac:dyDescent="0.25">
      <c r="B45" s="30" t="s">
        <v>52</v>
      </c>
      <c r="C45" s="46" t="s">
        <v>58</v>
      </c>
      <c r="D45" s="30" t="s">
        <v>54</v>
      </c>
      <c r="E45" s="46" t="s">
        <v>59</v>
      </c>
      <c r="F45" s="30" t="s">
        <v>56</v>
      </c>
      <c r="G45" s="46" t="s">
        <v>58</v>
      </c>
      <c r="H45" s="30" t="s">
        <v>57</v>
      </c>
      <c r="I45" s="47" t="s">
        <v>60</v>
      </c>
      <c r="K45" s="107"/>
      <c r="L45" s="108"/>
      <c r="M45" s="109"/>
      <c r="N45" s="30" t="s">
        <v>56</v>
      </c>
      <c r="O45" s="74" t="s">
        <v>92</v>
      </c>
      <c r="P45" s="30" t="s">
        <v>57</v>
      </c>
      <c r="Q45" s="70"/>
      <c r="R45" s="30" t="s">
        <v>52</v>
      </c>
      <c r="S45" s="74" t="s">
        <v>91</v>
      </c>
      <c r="T45" s="30" t="s">
        <v>54</v>
      </c>
      <c r="U45" s="71"/>
    </row>
    <row r="46" spans="2:21" x14ac:dyDescent="0.25">
      <c r="B46" s="30" t="s">
        <v>54</v>
      </c>
      <c r="C46" s="32" t="s">
        <v>55</v>
      </c>
      <c r="D46" s="30" t="s">
        <v>56</v>
      </c>
      <c r="E46" s="32" t="s">
        <v>53</v>
      </c>
      <c r="F46" s="30" t="s">
        <v>57</v>
      </c>
      <c r="G46" s="32" t="s">
        <v>55</v>
      </c>
      <c r="H46" s="30" t="s">
        <v>52</v>
      </c>
      <c r="I46" s="32" t="s">
        <v>53</v>
      </c>
      <c r="K46" s="107"/>
      <c r="L46" s="108"/>
      <c r="M46" s="109"/>
      <c r="N46" s="30" t="s">
        <v>57</v>
      </c>
      <c r="O46" s="69" t="s">
        <v>61</v>
      </c>
      <c r="P46" s="30" t="s">
        <v>52</v>
      </c>
      <c r="Q46" s="72" t="s">
        <v>90</v>
      </c>
      <c r="R46" s="30" t="s">
        <v>54</v>
      </c>
      <c r="S46" s="69" t="s">
        <v>61</v>
      </c>
      <c r="T46" s="30" t="s">
        <v>56</v>
      </c>
      <c r="U46" s="72" t="s">
        <v>90</v>
      </c>
    </row>
    <row r="47" spans="2:21" x14ac:dyDescent="0.25">
      <c r="B47" s="30" t="s">
        <v>54</v>
      </c>
      <c r="C47" s="46" t="s">
        <v>59</v>
      </c>
      <c r="D47" s="30" t="s">
        <v>56</v>
      </c>
      <c r="E47" s="46" t="s">
        <v>58</v>
      </c>
      <c r="F47" s="30" t="s">
        <v>57</v>
      </c>
      <c r="G47" s="48" t="s">
        <v>60</v>
      </c>
      <c r="H47" s="30" t="s">
        <v>52</v>
      </c>
      <c r="I47" s="46" t="s">
        <v>58</v>
      </c>
      <c r="K47" s="110"/>
      <c r="L47" s="111"/>
      <c r="M47" s="112"/>
      <c r="N47" s="30" t="s">
        <v>57</v>
      </c>
      <c r="O47" s="71"/>
      <c r="P47" s="30" t="s">
        <v>52</v>
      </c>
      <c r="Q47" s="74" t="s">
        <v>91</v>
      </c>
      <c r="R47" s="40" t="s">
        <v>54</v>
      </c>
      <c r="S47" s="71"/>
      <c r="T47" s="40" t="s">
        <v>56</v>
      </c>
      <c r="U47" s="74" t="s">
        <v>92</v>
      </c>
    </row>
    <row r="48" spans="2:21" x14ac:dyDescent="0.25">
      <c r="B48" s="30" t="s">
        <v>56</v>
      </c>
      <c r="C48" s="39" t="s">
        <v>61</v>
      </c>
      <c r="D48" s="30" t="s">
        <v>57</v>
      </c>
      <c r="E48" s="48" t="s">
        <v>60</v>
      </c>
      <c r="F48" s="30" t="s">
        <v>52</v>
      </c>
      <c r="G48" s="39" t="s">
        <v>61</v>
      </c>
      <c r="H48" s="30" t="s">
        <v>54</v>
      </c>
      <c r="I48" s="46" t="s">
        <v>59</v>
      </c>
      <c r="K48" s="113" t="s">
        <v>93</v>
      </c>
      <c r="L48" s="114"/>
      <c r="M48" s="115"/>
      <c r="N48" s="28" t="s">
        <v>52</v>
      </c>
      <c r="O48" s="64" t="s">
        <v>55</v>
      </c>
      <c r="P48" s="28" t="s">
        <v>54</v>
      </c>
      <c r="Q48" s="64" t="s">
        <v>86</v>
      </c>
      <c r="R48" s="28" t="s">
        <v>56</v>
      </c>
      <c r="S48" s="64" t="s">
        <v>55</v>
      </c>
      <c r="T48" s="28" t="s">
        <v>57</v>
      </c>
      <c r="U48" s="64" t="s">
        <v>86</v>
      </c>
    </row>
    <row r="49" spans="2:21" x14ac:dyDescent="0.25">
      <c r="B49" s="30" t="s">
        <v>56</v>
      </c>
      <c r="C49" s="41"/>
      <c r="D49" s="30" t="s">
        <v>57</v>
      </c>
      <c r="E49" s="49" t="s">
        <v>62</v>
      </c>
      <c r="F49" s="30" t="s">
        <v>52</v>
      </c>
      <c r="G49" s="41"/>
      <c r="H49" s="30" t="s">
        <v>54</v>
      </c>
      <c r="I49" s="50" t="s">
        <v>62</v>
      </c>
      <c r="K49" s="124" t="s">
        <v>132</v>
      </c>
      <c r="L49" s="117"/>
      <c r="M49" s="118"/>
      <c r="N49" s="30" t="s">
        <v>52</v>
      </c>
      <c r="O49" s="75" t="s">
        <v>94</v>
      </c>
      <c r="P49" s="30" t="s">
        <v>54</v>
      </c>
      <c r="Q49" s="66" t="s">
        <v>88</v>
      </c>
      <c r="R49" s="30" t="s">
        <v>56</v>
      </c>
      <c r="S49" s="75" t="s">
        <v>67</v>
      </c>
      <c r="T49" s="30" t="s">
        <v>57</v>
      </c>
      <c r="U49" s="66" t="s">
        <v>88</v>
      </c>
    </row>
    <row r="50" spans="2:21" x14ac:dyDescent="0.25">
      <c r="B50" s="30" t="s">
        <v>57</v>
      </c>
      <c r="C50" s="48" t="s">
        <v>60</v>
      </c>
      <c r="D50" s="30" t="s">
        <v>52</v>
      </c>
      <c r="E50" s="39" t="s">
        <v>61</v>
      </c>
      <c r="F50" s="30" t="s">
        <v>54</v>
      </c>
      <c r="G50" s="46" t="s">
        <v>59</v>
      </c>
      <c r="H50" s="30" t="s">
        <v>56</v>
      </c>
      <c r="I50" s="39" t="s">
        <v>61</v>
      </c>
      <c r="K50" s="116"/>
      <c r="L50" s="117"/>
      <c r="M50" s="118"/>
      <c r="N50" s="30" t="s">
        <v>54</v>
      </c>
      <c r="O50" s="67" t="s">
        <v>86</v>
      </c>
      <c r="P50" s="30" t="s">
        <v>56</v>
      </c>
      <c r="Q50" s="67" t="s">
        <v>55</v>
      </c>
      <c r="R50" s="30" t="s">
        <v>57</v>
      </c>
      <c r="S50" s="67" t="s">
        <v>86</v>
      </c>
      <c r="T50" s="30" t="s">
        <v>52</v>
      </c>
      <c r="U50" s="67" t="s">
        <v>55</v>
      </c>
    </row>
    <row r="51" spans="2:21" x14ac:dyDescent="0.25">
      <c r="B51" s="40" t="s">
        <v>57</v>
      </c>
      <c r="C51" s="51" t="s">
        <v>62</v>
      </c>
      <c r="D51" s="40" t="s">
        <v>52</v>
      </c>
      <c r="E51" s="42"/>
      <c r="F51" s="40" t="s">
        <v>54</v>
      </c>
      <c r="G51" s="51" t="s">
        <v>62</v>
      </c>
      <c r="H51" s="40" t="s">
        <v>56</v>
      </c>
      <c r="I51" s="41"/>
      <c r="K51" s="116"/>
      <c r="L51" s="117"/>
      <c r="M51" s="118"/>
      <c r="N51" s="30" t="s">
        <v>54</v>
      </c>
      <c r="O51" s="66" t="s">
        <v>88</v>
      </c>
      <c r="P51" s="30" t="s">
        <v>56</v>
      </c>
      <c r="Q51" s="76" t="s">
        <v>67</v>
      </c>
      <c r="R51" s="30" t="s">
        <v>57</v>
      </c>
      <c r="S51" s="66" t="s">
        <v>88</v>
      </c>
      <c r="T51" s="30" t="s">
        <v>52</v>
      </c>
      <c r="U51" s="76" t="s">
        <v>94</v>
      </c>
    </row>
    <row r="52" spans="2:21" x14ac:dyDescent="0.25">
      <c r="B52" s="28" t="s">
        <v>52</v>
      </c>
      <c r="C52" s="32" t="s">
        <v>53</v>
      </c>
      <c r="D52" s="28" t="s">
        <v>54</v>
      </c>
      <c r="E52" s="32" t="s">
        <v>55</v>
      </c>
      <c r="F52" s="28" t="s">
        <v>56</v>
      </c>
      <c r="G52" s="32" t="s">
        <v>53</v>
      </c>
      <c r="H52" s="28" t="s">
        <v>57</v>
      </c>
      <c r="I52" s="29" t="s">
        <v>55</v>
      </c>
      <c r="K52" s="116"/>
      <c r="L52" s="117"/>
      <c r="M52" s="118"/>
      <c r="N52" s="30" t="s">
        <v>56</v>
      </c>
      <c r="O52" s="75" t="s">
        <v>66</v>
      </c>
      <c r="P52" s="30" t="s">
        <v>57</v>
      </c>
      <c r="Q52" s="69" t="s">
        <v>61</v>
      </c>
      <c r="R52" s="30" t="s">
        <v>52</v>
      </c>
      <c r="S52" s="75" t="s">
        <v>66</v>
      </c>
      <c r="T52" s="30" t="s">
        <v>54</v>
      </c>
      <c r="U52" s="69" t="s">
        <v>61</v>
      </c>
    </row>
    <row r="53" spans="2:21" x14ac:dyDescent="0.25">
      <c r="B53" s="30" t="s">
        <v>52</v>
      </c>
      <c r="C53" s="57" t="s">
        <v>66</v>
      </c>
      <c r="D53" s="30" t="s">
        <v>54</v>
      </c>
      <c r="E53" s="57" t="s">
        <v>67</v>
      </c>
      <c r="F53" s="30" t="s">
        <v>56</v>
      </c>
      <c r="G53" s="57" t="s">
        <v>66</v>
      </c>
      <c r="H53" s="30" t="s">
        <v>57</v>
      </c>
      <c r="I53" s="58" t="s">
        <v>68</v>
      </c>
      <c r="K53" s="116"/>
      <c r="L53" s="117"/>
      <c r="M53" s="118"/>
      <c r="N53" s="30" t="s">
        <v>56</v>
      </c>
      <c r="O53" s="76" t="s">
        <v>67</v>
      </c>
      <c r="P53" s="30" t="s">
        <v>57</v>
      </c>
      <c r="Q53" s="70"/>
      <c r="R53" s="30" t="s">
        <v>52</v>
      </c>
      <c r="S53" s="76" t="s">
        <v>94</v>
      </c>
      <c r="T53" s="30" t="s">
        <v>54</v>
      </c>
      <c r="U53" s="71"/>
    </row>
    <row r="54" spans="2:21" x14ac:dyDescent="0.25">
      <c r="B54" s="30" t="s">
        <v>54</v>
      </c>
      <c r="C54" s="32" t="s">
        <v>55</v>
      </c>
      <c r="D54" s="30" t="s">
        <v>56</v>
      </c>
      <c r="E54" s="32" t="s">
        <v>53</v>
      </c>
      <c r="F54" s="30" t="s">
        <v>57</v>
      </c>
      <c r="G54" s="32" t="s">
        <v>55</v>
      </c>
      <c r="H54" s="30" t="s">
        <v>52</v>
      </c>
      <c r="I54" s="32" t="s">
        <v>53</v>
      </c>
      <c r="K54" s="116"/>
      <c r="L54" s="117"/>
      <c r="M54" s="118"/>
      <c r="N54" s="30" t="s">
        <v>57</v>
      </c>
      <c r="O54" s="69" t="s">
        <v>61</v>
      </c>
      <c r="P54" s="30" t="s">
        <v>52</v>
      </c>
      <c r="Q54" s="77" t="s">
        <v>66</v>
      </c>
      <c r="R54" s="30" t="s">
        <v>54</v>
      </c>
      <c r="S54" s="69" t="s">
        <v>61</v>
      </c>
      <c r="T54" s="30" t="s">
        <v>56</v>
      </c>
      <c r="U54" s="77" t="s">
        <v>66</v>
      </c>
    </row>
    <row r="55" spans="2:21" x14ac:dyDescent="0.25">
      <c r="B55" s="30" t="s">
        <v>54</v>
      </c>
      <c r="C55" s="57" t="s">
        <v>67</v>
      </c>
      <c r="D55" s="30" t="s">
        <v>56</v>
      </c>
      <c r="E55" s="57" t="s">
        <v>66</v>
      </c>
      <c r="F55" s="30" t="s">
        <v>57</v>
      </c>
      <c r="G55" s="59" t="s">
        <v>68</v>
      </c>
      <c r="H55" s="30" t="s">
        <v>52</v>
      </c>
      <c r="I55" s="57" t="s">
        <v>66</v>
      </c>
      <c r="K55" s="119"/>
      <c r="L55" s="120"/>
      <c r="M55" s="121"/>
      <c r="N55" s="40" t="s">
        <v>57</v>
      </c>
      <c r="O55" s="71"/>
      <c r="P55" s="40" t="s">
        <v>52</v>
      </c>
      <c r="Q55" s="76" t="s">
        <v>94</v>
      </c>
      <c r="R55" s="40" t="s">
        <v>54</v>
      </c>
      <c r="S55" s="71"/>
      <c r="T55" s="40" t="s">
        <v>56</v>
      </c>
      <c r="U55" s="76" t="s">
        <v>67</v>
      </c>
    </row>
    <row r="56" spans="2:21" x14ac:dyDescent="0.25">
      <c r="B56" s="30" t="s">
        <v>56</v>
      </c>
      <c r="C56" s="39" t="s">
        <v>61</v>
      </c>
      <c r="D56" s="30" t="s">
        <v>57</v>
      </c>
      <c r="E56" s="59" t="s">
        <v>68</v>
      </c>
      <c r="F56" s="30" t="s">
        <v>52</v>
      </c>
      <c r="G56" s="39" t="s">
        <v>61</v>
      </c>
      <c r="H56" s="30" t="s">
        <v>54</v>
      </c>
      <c r="I56" s="57" t="s">
        <v>67</v>
      </c>
    </row>
    <row r="57" spans="2:21" x14ac:dyDescent="0.25">
      <c r="B57" s="30" t="s">
        <v>56</v>
      </c>
      <c r="C57" s="41"/>
      <c r="D57" s="30" t="s">
        <v>57</v>
      </c>
      <c r="E57" s="48" t="s">
        <v>60</v>
      </c>
      <c r="F57" s="30" t="s">
        <v>52</v>
      </c>
      <c r="G57" s="41"/>
      <c r="H57" s="30" t="s">
        <v>54</v>
      </c>
      <c r="I57" s="60" t="s">
        <v>69</v>
      </c>
    </row>
    <row r="58" spans="2:21" x14ac:dyDescent="0.25">
      <c r="B58" s="30" t="s">
        <v>57</v>
      </c>
      <c r="C58" s="59" t="s">
        <v>68</v>
      </c>
      <c r="D58" s="30" t="s">
        <v>52</v>
      </c>
      <c r="E58" s="39" t="s">
        <v>61</v>
      </c>
      <c r="F58" s="30" t="s">
        <v>54</v>
      </c>
      <c r="G58" s="57" t="s">
        <v>67</v>
      </c>
      <c r="H58" s="30" t="s">
        <v>56</v>
      </c>
      <c r="I58" s="39" t="s">
        <v>61</v>
      </c>
    </row>
    <row r="59" spans="2:21" x14ac:dyDescent="0.25">
      <c r="B59" s="40" t="s">
        <v>57</v>
      </c>
      <c r="C59" s="56" t="s">
        <v>60</v>
      </c>
      <c r="D59" s="40" t="s">
        <v>52</v>
      </c>
      <c r="E59" s="42"/>
      <c r="F59" s="40" t="s">
        <v>54</v>
      </c>
      <c r="G59" s="61" t="s">
        <v>69</v>
      </c>
      <c r="H59" s="40" t="s">
        <v>56</v>
      </c>
      <c r="I59" s="41"/>
    </row>
  </sheetData>
  <dataValidations count="1">
    <dataValidation type="list" allowBlank="1" showInputMessage="1" showErrorMessage="1" sqref="F15 AC5:AD5">
      <formula1>"Introduction to STEM,  STEM Instruction Design and Eval, Philosophy of Pedagogy, Adv Pedagogies Design &amp; Assess, Educational Apps of Dig Tech, Language Acquisition, Language Teaching Methodologies"</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1ABFB25EE934439F574BC264F0B8E6" ma:contentTypeVersion="13" ma:contentTypeDescription="Create a new document." ma:contentTypeScope="" ma:versionID="7a6d904d579070adbda6d7a35b14ab14">
  <xsd:schema xmlns:xsd="http://www.w3.org/2001/XMLSchema" xmlns:xs="http://www.w3.org/2001/XMLSchema" xmlns:p="http://schemas.microsoft.com/office/2006/metadata/properties" xmlns:ns3="5053a65b-a790-45aa-b23d-3e4902a85933" xmlns:ns4="6b707ee7-774c-4141-8c69-3f50efb0eaa0" targetNamespace="http://schemas.microsoft.com/office/2006/metadata/properties" ma:root="true" ma:fieldsID="73feffdde51b8753d9237614773254f4" ns3:_="" ns4:_="">
    <xsd:import namespace="5053a65b-a790-45aa-b23d-3e4902a85933"/>
    <xsd:import namespace="6b707ee7-774c-4141-8c69-3f50efb0eaa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3a65b-a790-45aa-b23d-3e4902a859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707ee7-774c-4141-8c69-3f50efb0ea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3420C0-DBF6-481C-A9FF-056957C1BB9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5053a65b-a790-45aa-b23d-3e4902a85933"/>
    <ds:schemaRef ds:uri="http://purl.org/dc/dcmitype/"/>
    <ds:schemaRef ds:uri="http://schemas.microsoft.com/office/infopath/2007/PartnerControls"/>
    <ds:schemaRef ds:uri="http://purl.org/dc/elements/1.1/"/>
    <ds:schemaRef ds:uri="6b707ee7-774c-4141-8c69-3f50efb0eaa0"/>
    <ds:schemaRef ds:uri="http://www.w3.org/XML/1998/namespace"/>
  </ds:schemaRefs>
</ds:datastoreItem>
</file>

<file path=customXml/itemProps2.xml><?xml version="1.0" encoding="utf-8"?>
<ds:datastoreItem xmlns:ds="http://schemas.openxmlformats.org/officeDocument/2006/customXml" ds:itemID="{77FD73F3-6BA6-4AEE-81C9-D70D14C997AE}">
  <ds:schemaRefs>
    <ds:schemaRef ds:uri="http://schemas.microsoft.com/sharepoint/v3/contenttype/forms"/>
  </ds:schemaRefs>
</ds:datastoreItem>
</file>

<file path=customXml/itemProps3.xml><?xml version="1.0" encoding="utf-8"?>
<ds:datastoreItem xmlns:ds="http://schemas.openxmlformats.org/officeDocument/2006/customXml" ds:itemID="{7EA37C13-B0FC-4696-AA71-A94BBC6B9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3a65b-a790-45aa-b23d-3e4902a85933"/>
    <ds:schemaRef ds:uri="6b707ee7-774c-4141-8c69-3f50efb0e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OUA Trans</vt:lpstr>
      <vt:lpstr>BEN Trans</vt:lpstr>
      <vt:lpstr>Datasets</vt:lpstr>
      <vt:lpstr>BENTransTable</vt:lpstr>
      <vt:lpstr>OUATransTable</vt:lpstr>
      <vt:lpstr>'BEN Trans'!Print_Area</vt:lpstr>
      <vt:lpstr>'OUA Trans'!Print_Area</vt:lpstr>
      <vt:lpstr>TransTable</vt:lpstr>
    </vt:vector>
  </TitlesOfParts>
  <Company>Curtin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Cook</dc:creator>
  <cp:lastModifiedBy>Stephanie Cook</cp:lastModifiedBy>
  <cp:lastPrinted>2021-08-10T06:38:20Z</cp:lastPrinted>
  <dcterms:created xsi:type="dcterms:W3CDTF">2021-08-05T09:47:05Z</dcterms:created>
  <dcterms:modified xsi:type="dcterms:W3CDTF">2021-08-11T07:50:06Z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0x010100CD1ABFB25EE934439F574BC264F0B8E6</vt:lpwstr>
  </property>
</Properties>
</file>