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bronte.wicker\Downloads\"/>
    </mc:Choice>
  </mc:AlternateContent>
  <xr:revisionPtr revIDLastSave="0" documentId="13_ncr:1_{5ECEB8A8-2702-4B51-9B10-F48A2F84C969}" xr6:coauthVersionLast="47" xr6:coauthVersionMax="47" xr10:uidLastSave="{00000000-0000-0000-0000-000000000000}"/>
  <workbookProtection workbookAlgorithmName="SHA-512" workbookHashValue="KO7v3DacmUz3k4bvaXbUXBT6YVB4V2wvp5nNu5pNASKGNyizYuDRNJrcCvZB/+jBni8SQVFatwkCWnKWEdx0WA==" workbookSaltValue="J6F4prmZWaykrIrCCEUnvQ==" workbookSpinCount="100000" lockStructure="1"/>
  <bookViews>
    <workbookView xWindow="-110" yWindow="-110" windowWidth="19420" windowHeight="10300" xr2:uid="{00000000-000D-0000-FFFF-FFFF00000000}"/>
  </bookViews>
  <sheets>
    <sheet name="MTeach (Secondary)" sheetId="4" r:id="rId1"/>
    <sheet name="Course and unitsets" sheetId="2" state="hidden" r:id="rId2"/>
    <sheet name="Handbook" sheetId="3" state="hidden" r:id="rId3"/>
  </sheets>
  <definedNames>
    <definedName name="ART">'Course and unitsets'!$B$49:$B$54</definedName>
    <definedName name="Choose">'Course and unitsets'!$B$24</definedName>
    <definedName name="ENG">'Course and unitsets'!$B$25:$B$30</definedName>
    <definedName name="FTA">'Course and unitsets'!$A$14:$C$20</definedName>
    <definedName name="Handbook">Handbook!$A$1:$C$27</definedName>
    <definedName name="HAS">'Course and unitsets'!$B$43:$B$48</definedName>
    <definedName name="HPE">'Course and unitsets'!$B$55:$B$60</definedName>
    <definedName name="MAT">'Course and unitsets'!$B$31:$B$36</definedName>
    <definedName name="_xlnm.Print_Area" localSheetId="0">'MTeach (Secondary)'!$A$1:$T$35</definedName>
    <definedName name="SCI">'Course and unitsets'!$B$37:$B$42</definedName>
    <definedName name="SPCOMM">'Course and unitsets'!$A$6:$B$10</definedName>
    <definedName name="STA">'Course and unitsets'!$A$24:$C$60</definedName>
    <definedName name="UNITCOMBS">'Course and unitsets'!$H$2:$AQ$70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4" l="1"/>
  <c r="I3" i="4"/>
  <c r="J2" i="4" l="1"/>
  <c r="A31" i="4" l="1"/>
  <c r="A18" i="4"/>
  <c r="A30" i="4"/>
  <c r="A17" i="4"/>
  <c r="A28" i="4"/>
  <c r="A15" i="4"/>
  <c r="H15" i="4" s="1"/>
  <c r="A27" i="4"/>
  <c r="A14" i="4"/>
  <c r="H14" i="4" s="1"/>
  <c r="A24" i="4"/>
  <c r="A25" i="4"/>
  <c r="A12" i="4"/>
  <c r="A11" i="4"/>
  <c r="A22" i="4"/>
  <c r="A9" i="4"/>
  <c r="A21" i="4"/>
  <c r="A8" i="4"/>
  <c r="C30" i="4" l="1"/>
  <c r="H30" i="4"/>
  <c r="C31" i="4"/>
  <c r="H31" i="4"/>
  <c r="C21" i="4"/>
  <c r="H21" i="4"/>
  <c r="C22" i="4"/>
  <c r="H22" i="4"/>
  <c r="C25" i="4"/>
  <c r="H25" i="4"/>
  <c r="C27" i="4"/>
  <c r="H27" i="4"/>
  <c r="C28" i="4"/>
  <c r="H28" i="4"/>
  <c r="C24" i="4"/>
  <c r="H24" i="4"/>
  <c r="C17" i="4"/>
  <c r="H17" i="4"/>
  <c r="C18" i="4"/>
  <c r="H18" i="4"/>
  <c r="C8" i="4"/>
  <c r="H8" i="4"/>
  <c r="C11" i="4"/>
  <c r="H11" i="4"/>
  <c r="C12" i="4"/>
  <c r="H12" i="4"/>
  <c r="C9" i="4"/>
  <c r="H9" i="4"/>
  <c r="I2" i="4" l="1"/>
  <c r="C14" i="4" l="1"/>
  <c r="C15" i="4"/>
</calcChain>
</file>

<file path=xl/sharedStrings.xml><?xml version="1.0" encoding="utf-8"?>
<sst xmlns="http://schemas.openxmlformats.org/spreadsheetml/2006/main" count="3004" uniqueCount="184">
  <si>
    <r>
      <t>Curtin University</t>
    </r>
    <r>
      <rPr>
        <sz val="11"/>
        <color theme="1"/>
        <rFont val="Arial"/>
        <family val="2"/>
      </rPr>
      <t xml:space="preserve">
School of Education </t>
    </r>
  </si>
  <si>
    <t>Course:</t>
  </si>
  <si>
    <t>400 credit points required</t>
  </si>
  <si>
    <t>Prerequisites</t>
  </si>
  <si>
    <t>CP</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</si>
  <si>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</si>
  <si>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</si>
  <si>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</si>
  <si>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Year 1</t>
  </si>
  <si>
    <t>Year 2</t>
  </si>
  <si>
    <t>Course Codes &amp; titles</t>
  </si>
  <si>
    <t>START</t>
  </si>
  <si>
    <t>Curtin SPK</t>
  </si>
  <si>
    <t>Pre-reqs</t>
  </si>
  <si>
    <t xml:space="preserve">Commencing enrolment: </t>
  </si>
  <si>
    <t xml:space="preserve">Credits to Complete: </t>
  </si>
  <si>
    <t>Progress</t>
  </si>
  <si>
    <t xml:space="preserve">  Master of Teaching (Secondary Education)</t>
  </si>
  <si>
    <t>Title</t>
  </si>
  <si>
    <t>First Teaching Area:</t>
  </si>
  <si>
    <t>SP commencing</t>
  </si>
  <si>
    <t>First Teaching Area</t>
  </si>
  <si>
    <t xml:space="preserve">English </t>
  </si>
  <si>
    <t>Mathematics</t>
  </si>
  <si>
    <t>Science</t>
  </si>
  <si>
    <t>HASS</t>
  </si>
  <si>
    <t>The Arts</t>
  </si>
  <si>
    <t>Health and Phys Ed</t>
  </si>
  <si>
    <t>Second Teaching Area</t>
  </si>
  <si>
    <t>Second Teaching Area:</t>
  </si>
  <si>
    <t>ENG</t>
  </si>
  <si>
    <t>MAT</t>
  </si>
  <si>
    <t>SCI</t>
  </si>
  <si>
    <t>HAS</t>
  </si>
  <si>
    <t>ART</t>
  </si>
  <si>
    <t>HPE</t>
  </si>
  <si>
    <t>ENGMAT</t>
  </si>
  <si>
    <t>ENGSCI</t>
  </si>
  <si>
    <t>ENGHAS</t>
  </si>
  <si>
    <t>ENGART</t>
  </si>
  <si>
    <t>ENGHPE</t>
  </si>
  <si>
    <t>MATENG</t>
  </si>
  <si>
    <t>MATSCI</t>
  </si>
  <si>
    <t>MATHAS</t>
  </si>
  <si>
    <t>MATART</t>
  </si>
  <si>
    <t>MATHPE</t>
  </si>
  <si>
    <t>SCIENG</t>
  </si>
  <si>
    <t>SCIMAT</t>
  </si>
  <si>
    <t>SCIHAS</t>
  </si>
  <si>
    <t>SCIART</t>
  </si>
  <si>
    <t>SCIHPE</t>
  </si>
  <si>
    <t>HASENG</t>
  </si>
  <si>
    <t>HASMAT</t>
  </si>
  <si>
    <t>HASSCI</t>
  </si>
  <si>
    <t>ARTENG</t>
  </si>
  <si>
    <t>ARTMAT</t>
  </si>
  <si>
    <t>ARTSCI</t>
  </si>
  <si>
    <t>ARTHAS</t>
  </si>
  <si>
    <t>ARTHPE</t>
  </si>
  <si>
    <t>HPEENG</t>
  </si>
  <si>
    <t>HPEMAT</t>
  </si>
  <si>
    <t>HPESCI</t>
  </si>
  <si>
    <t>HPEHAS</t>
  </si>
  <si>
    <t>HPEART</t>
  </si>
  <si>
    <t>Major &amp; Minor Teaching Area Combinations</t>
  </si>
  <si>
    <t>SP1</t>
  </si>
  <si>
    <t>1SP1</t>
  </si>
  <si>
    <t>1SP2</t>
  </si>
  <si>
    <t>1SP3</t>
  </si>
  <si>
    <t>1SP4</t>
  </si>
  <si>
    <t>2SP1</t>
  </si>
  <si>
    <t>2SP2</t>
  </si>
  <si>
    <t>2SP3</t>
  </si>
  <si>
    <t>2SP4</t>
  </si>
  <si>
    <t>SP2</t>
  </si>
  <si>
    <t>SP3</t>
  </si>
  <si>
    <t>SP4</t>
  </si>
  <si>
    <t>HASART</t>
  </si>
  <si>
    <t>HASHPE</t>
  </si>
  <si>
    <t>English Major Only</t>
  </si>
  <si>
    <t>ENGMO</t>
  </si>
  <si>
    <t>Mathematics Major only</t>
  </si>
  <si>
    <t>MATMO</t>
  </si>
  <si>
    <t>SCIMO</t>
  </si>
  <si>
    <t>HASMO</t>
  </si>
  <si>
    <t>ARTMO</t>
  </si>
  <si>
    <t>HPEMO</t>
  </si>
  <si>
    <t>Science Major only</t>
  </si>
  <si>
    <t>HASS Major only</t>
  </si>
  <si>
    <t>Arts Major only</t>
  </si>
  <si>
    <t>HPE Major only</t>
  </si>
  <si>
    <t>Choose</t>
  </si>
  <si>
    <t>Arts</t>
  </si>
  <si>
    <t>English</t>
  </si>
  <si>
    <t>Select starting SP</t>
  </si>
  <si>
    <t>Select First Approved Teaching Area</t>
  </si>
  <si>
    <t>Select Second Approved Teaching Area</t>
  </si>
  <si>
    <t>MC-TEACH
MJRP-TCHSC</t>
  </si>
  <si>
    <t xml:space="preserve">Science </t>
  </si>
  <si>
    <t xml:space="preserve">HASS </t>
  </si>
  <si>
    <t>Nil</t>
  </si>
  <si>
    <t>SSP1</t>
  </si>
  <si>
    <t>SSP2</t>
  </si>
  <si>
    <t>SSP3</t>
  </si>
  <si>
    <t>SSP4</t>
  </si>
  <si>
    <t>1SSP2</t>
  </si>
  <si>
    <t>1SSP4</t>
  </si>
  <si>
    <t>2SSP2</t>
  </si>
  <si>
    <t>2SSP4</t>
  </si>
  <si>
    <t>Bentley - Stream Templates</t>
  </si>
  <si>
    <t>STRP-SCENG</t>
  </si>
  <si>
    <t>English Teaching Area Stream (MTch Sec)</t>
  </si>
  <si>
    <t>STRP-SCHLP</t>
  </si>
  <si>
    <t>Health and Physical Education Teaching Area Stream (MTch Sec)</t>
  </si>
  <si>
    <t>STRP-SCHUS</t>
  </si>
  <si>
    <t>Humanities and Social Sciences Teaching Area Stream (MTch Sec)</t>
  </si>
  <si>
    <t>STRP-SCMAT</t>
  </si>
  <si>
    <t>Mathematics Teaching Area Stream (MTch Sec)</t>
  </si>
  <si>
    <t>STRP-SCSCI</t>
  </si>
  <si>
    <t>Science Teaching Area Stream (MTch Sec)</t>
  </si>
  <si>
    <t>STRP-SCART</t>
  </si>
  <si>
    <t>The Arts Teaching Area Stream (MTch Sec)</t>
  </si>
  <si>
    <t>STRP-SCFON</t>
  </si>
  <si>
    <t>First Teaching Area Only Stream (MTch Sec)</t>
  </si>
  <si>
    <t>Designated ELP unit</t>
  </si>
  <si>
    <t>Designated AI unit</t>
  </si>
  <si>
    <t>If you have any queries about your course, please contact Curtin Connect.</t>
  </si>
  <si>
    <t>2023 Education Enrolment Planner</t>
  </si>
  <si>
    <t>EDUC5012</t>
  </si>
  <si>
    <t>EDUC5014</t>
  </si>
  <si>
    <t>EDUC5017</t>
  </si>
  <si>
    <t>EDUC6063</t>
  </si>
  <si>
    <t>EDUC6065</t>
  </si>
  <si>
    <t>EDUC6067</t>
  </si>
  <si>
    <t>EDUC5034</t>
  </si>
  <si>
    <t>EDSC5038</t>
  </si>
  <si>
    <t>EDSC5037</t>
  </si>
  <si>
    <t>EDSC5040</t>
  </si>
  <si>
    <t>EDSC5039</t>
  </si>
  <si>
    <t>EDSC5051</t>
  </si>
  <si>
    <t>EDSC6001</t>
  </si>
  <si>
    <t>EDSC5060</t>
  </si>
  <si>
    <t>EDSC5042</t>
  </si>
  <si>
    <t>EDSC5054</t>
  </si>
  <si>
    <t>EDSC5041</t>
  </si>
  <si>
    <t>EDSC5046</t>
  </si>
  <si>
    <t>EDSC5045</t>
  </si>
  <si>
    <t>EDSC5050</t>
  </si>
  <si>
    <t>EDSC5043</t>
  </si>
  <si>
    <t>EDSC5048</t>
  </si>
  <si>
    <t>EDSC5044</t>
  </si>
  <si>
    <t>EDSC5049</t>
  </si>
  <si>
    <t>EDSC5056</t>
  </si>
  <si>
    <t>EDSC5058</t>
  </si>
  <si>
    <t>MTS507 Curriculum and Instruction Lower Secondary: English </t>
  </si>
  <si>
    <t>MTS512 Curriculum and Instruction Senior Secondary: English </t>
  </si>
  <si>
    <t>MTS516 Curriculum and Instruction Lower Secondary: HPE</t>
  </si>
  <si>
    <t>MTS517 Curriculum and Instruction Senior Secondary: HPE</t>
  </si>
  <si>
    <t>MTS508 Curriculum and Instruction Lower Secondary: HASS</t>
  </si>
  <si>
    <t>MTS513 Curriculum and Instruction Senior Secondary: HASS</t>
  </si>
  <si>
    <t>MTS509 Curriculum and Instruction Lower Secondary: Mathematics </t>
  </si>
  <si>
    <t>MTS514 Curriculum and Instruction Senior Secondary: Mathematics </t>
  </si>
  <si>
    <t>MTS510 Curriculum and Instruction Lower Secondary: Science </t>
  </si>
  <si>
    <t>MTS515 Curriculum and Instruction Senior Secondary: Science </t>
  </si>
  <si>
    <t>MTS506 Curriculum and Instruction Lower Secondary: The Arts </t>
  </si>
  <si>
    <t>MTS511 Curriculum and Instruction Senior Secondary: The Arts </t>
  </si>
  <si>
    <t>MTS520 Integrated Practice in the Secondary School </t>
  </si>
  <si>
    <t>MTS501 Literacy and Numeracy across the Curriculum </t>
  </si>
  <si>
    <t>MTS500 Teaching in the Secondary School </t>
  </si>
  <si>
    <t>MTS503 Managing the Learning Environment </t>
  </si>
  <si>
    <t>MTS600 Research-Based Inquiry to Enhance Practice </t>
  </si>
  <si>
    <t>MTS502 Secondary Professional Experience 1: Planning </t>
  </si>
  <si>
    <t>MTS504 Secondary Pro Exp 2: Assessment and Reporting </t>
  </si>
  <si>
    <t>MTPS500 Theories of Development and Learning </t>
  </si>
  <si>
    <t>MTPS501 Pedagogies for Diversity </t>
  </si>
  <si>
    <t>MTPS504 Creative Technologies </t>
  </si>
  <si>
    <t>MTC620 Schooling and Australian Society </t>
  </si>
  <si>
    <t>MTC600 Pro Ex 3: Using Data to Inform Teaching and Learning </t>
  </si>
  <si>
    <t>MTC610 Professional Experience 4: Transition into the Profession </t>
  </si>
  <si>
    <t>MTC520 Mentoring, Coaching and Tutoring </t>
  </si>
  <si>
    <t>OpenUnis SP1</t>
  </si>
  <si>
    <t>OpenUnis SP2</t>
  </si>
  <si>
    <t>OpenUnis SP3</t>
  </si>
  <si>
    <t>OpenUnis SP4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</si>
</sst>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0"/>
      <color theme="1"/>
      <name val="Segoe UI"/>
      <family val="2"/>
    </font>
    <font>
      <b/>
      <sz val="11"/>
      <color theme="1"/>
      <name val="Arial"/>
      <family val="2"/>
    </font>
    <font>
      <sz val="11"/>
      <color theme="1"/>
      <name val="Arial"/>
      <family val="2"/>
    </font>
    <font>
      <b/>
      <sz val="11"/>
      <color theme="1"/>
      <name val="Segoe UI"/>
      <family val="2"/>
    </font>
    <font>
      <sz val="11"/>
      <color theme="1"/>
      <name val="Segoe UI"/>
      <family val="2"/>
    </font>
    <font>
      <sz val="10"/>
      <color theme="0"/>
      <name val="Segoe UI"/>
      <family val="2"/>
    </font>
    <font>
      <b/>
      <sz val="9"/>
      <color theme="1"/>
      <name val="Segoe UI"/>
      <family val="2"/>
    </font>
    <font>
      <sz val="9"/>
      <color theme="1"/>
      <name val="Segoe UI"/>
      <family val="2"/>
    </font>
    <font>
      <i/>
      <sz val="9"/>
      <color theme="1"/>
      <name val="Segoe UI"/>
      <family val="2"/>
    </font>
    <font>
      <b/>
      <sz val="8"/>
      <color theme="1"/>
      <name val="Segoe UI"/>
      <family val="2"/>
    </font>
    <font>
      <sz val="8"/>
      <color theme="1"/>
      <name val="Segoe UI"/>
      <family val="2"/>
    </font>
    <font>
      <b/>
      <sz val="8"/>
      <color theme="0"/>
      <name val="Segoe UI"/>
      <family val="2"/>
    </font>
    <font>
      <sz val="9"/>
      <name val="Segoe UI"/>
      <family val="2"/>
    </font>
    <font>
      <b/>
      <sz val="10"/>
      <name val="Segoe UI"/>
      <family val="2"/>
    </font>
    <font>
      <sz val="8"/>
      <color theme="0"/>
      <name val="Segoe UI"/>
      <family val="2"/>
    </font>
    <font>
      <b/>
      <sz val="8"/>
      <color theme="1"/>
      <name val="Arial"/>
      <family val="2"/>
    </font>
    <font>
      <sz val="8"/>
      <color theme="1"/>
      <name val="Arial"/>
      <family val="2"/>
    </font>
    <font>
      <b/>
      <sz val="9"/>
      <color theme="0"/>
      <name val="Arial"/>
      <family val="2"/>
    </font>
    <font>
      <b/>
      <sz val="8"/>
      <color theme="0"/>
      <name val="Arial"/>
      <family val="2"/>
    </font>
    <font>
      <sz val="8"/>
      <name val="Arial"/>
      <family val="2"/>
    </font>
    <font>
      <sz val="10"/>
      <name val="Segoe UI"/>
      <family val="2"/>
    </font>
    <font>
      <u/>
      <sz val="11"/>
      <color theme="10"/>
      <name val="Calibri"/>
      <family val="2"/>
      <scheme val="minor"/>
    </font>
    <font>
      <b/>
      <sz val="11"/>
      <color theme="1"/>
      <name val="Calibri"/>
      <family val="2"/>
      <scheme val="minor"/>
    </font>
    <font>
      <sz val="11"/>
      <name val="Calibri"/>
      <family val="2"/>
      <scheme val="minor"/>
    </font>
    <font>
      <b/>
      <sz val="9"/>
      <name val="Segoe UI"/>
      <family val="2"/>
    </font>
    <font>
      <sz val="10"/>
      <color theme="1"/>
      <name val="Calibri"/>
      <family val="2"/>
      <scheme val="minor"/>
    </font>
    <font>
      <sz val="8"/>
      <color theme="1"/>
      <name val="Calibri"/>
      <family val="2"/>
      <scheme val="minor"/>
    </font>
    <font>
      <b/>
      <sz val="8"/>
      <color rgb="FF000000"/>
      <name val="Arial"/>
      <family val="2"/>
    </font>
    <font>
      <b/>
      <sz val="9"/>
      <color theme="1"/>
      <name val="Arial"/>
      <family val="2"/>
    </font>
    <font>
      <sz val="8"/>
      <color rgb="FF000000"/>
      <name val="Arial"/>
      <family val="2"/>
    </font>
    <font>
      <sz val="8"/>
      <color theme="0"/>
      <name val="Arial"/>
      <family val="2"/>
    </font>
    <font>
      <sz val="8"/>
      <color rgb="FFFFFFFF"/>
      <name val="Arial"/>
      <family val="2"/>
    </font>
    <font>
      <b/>
      <sz val="9"/>
      <name val="Arial"/>
      <family val="2"/>
    </font>
    <font>
      <b/>
      <sz val="9"/>
      <color theme="1"/>
      <name val="Calibri"/>
      <family val="2"/>
      <scheme val="minor"/>
    </font>
    <font>
      <b/>
      <sz val="9"/>
      <color rgb="FF333333"/>
      <name val="Arial"/>
      <family val="2"/>
    </font>
    <font>
      <sz val="9"/>
      <name val="Arial"/>
      <family val="2"/>
    </font>
    <font>
      <sz val="9"/>
      <color theme="1"/>
      <name val="Arial"/>
      <family val="2"/>
    </font>
    <font>
      <b/>
      <i/>
      <sz val="14"/>
      <color theme="1"/>
      <name val="Arial"/>
      <family val="2"/>
    </font>
    <font>
      <sz val="10"/>
      <color rgb="FF000000"/>
      <name val="Arial"/>
      <family val="2"/>
    </font>
    <font>
      <sz val="8"/>
      <name val="Calibri"/>
      <family val="2"/>
      <scheme val="minor"/>
    </font>
    <font>
      <b/>
      <u/>
      <sz val="11"/>
      <color theme="10"/>
      <name val="Calibri"/>
      <family val="2"/>
      <scheme val="minor"/>
    </font>
    <font>
      <b/>
      <sz val="10"/>
      <color rgb="FF95B3D7"/>
      <name val="Segoe UI"/>
      <family val="2"/>
    </font>
  </fonts>
  <fills count="30">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99999"/>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CC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99F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D9D9D9"/>
        <bgColor rgb="FF000000"/>
      </patternFill>
    </fill>
    <fill>
      <patternFill patternType="solid">
        <fgColor theme="3" tint="0.39997558519241921"/>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D9E1F2"/>
        <bgColor indexed="64"/>
      </patternFill>
    </fill>
    <fill>
      <patternFill patternType="solid">
        <fgColor rgb="FFFCE4D6"/>
        <bgColor indexed="64"/>
      </patternFill>
    </fill>
    <fill>
      <patternFill patternType="solid">
        <fgColor rgb="FFFFF2CC"/>
        <bgColor indexed="64"/>
      </patternFill>
    </fill>
    <fill>
      <patternFill patternType="solid">
        <fgColor rgb="FFFFFF00"/>
        <bgColor indexed="64"/>
      </patternFill>
    </fill>
    <fill>
      <patternFill patternType="solid">
        <fgColor rgb="FF538DD5"/>
        <bgColor indexed="64"/>
      </patternFill>
    </fill>
    <fill>
      <patternFill patternType="solid">
        <fgColor rgb="FF95B3D7"/>
        <bgColor indexed="64"/>
      </patternFill>
    </fill>
  </fills>
  <borders count="42">
    <border>
      <left/>
      <right/>
      <top/>
      <bottom/>
      <diagonal/>
    </border>
    <border>
      <left/>
      <right/>
      <top style="thin">
        <color rgb="FF6D6E7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3743705557422"/>
      </top>
      <bottom style="thin">
        <color theme="0" tint="-0.14993743705557422"/>
      </bottom>
      <diagonal/>
    </border>
    <border>
      <left/>
      <right/>
      <top style="thin">
        <color theme="0" tint="-0.14996795556505021"/>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6D6E71"/>
      </left>
      <right/>
      <top style="thin">
        <color rgb="FF6D6E7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rgb="FF999999"/>
      </top>
      <bottom style="thin">
        <color theme="0" tint="-0.14993743705557422"/>
      </bottom>
      <diagonal/>
    </border>
    <border>
      <left/>
      <right/>
      <top style="thin">
        <color rgb="FF999999"/>
      </top>
      <bottom style="thin">
        <color theme="0" tint="-0.14993743705557422"/>
      </bottom>
      <diagonal/>
    </border>
    <border>
      <left/>
      <right style="thin">
        <color theme="0" tint="-0.14990691854609822"/>
      </right>
      <top style="thin">
        <color rgb="FF999999"/>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top style="thin">
        <color theme="0" tint="-0.14993743705557422"/>
      </top>
      <bottom style="thin">
        <color rgb="FF999999"/>
      </bottom>
      <diagonal/>
    </border>
    <border>
      <left/>
      <right style="thin">
        <color theme="0" tint="-0.14990691854609822"/>
      </right>
      <top style="thin">
        <color theme="0" tint="-0.14993743705557422"/>
      </top>
      <bottom style="thin">
        <color rgb="FF999999"/>
      </bottom>
      <diagonal/>
    </border>
    <border>
      <left/>
      <right/>
      <top style="thin">
        <color rgb="FF999999"/>
      </top>
      <bottom style="thin">
        <color theme="0" tint="-0.14996795556505021"/>
      </bottom>
      <diagonal/>
    </border>
    <border>
      <left/>
      <right style="thin">
        <color theme="0" tint="-0.14996795556505021"/>
      </right>
      <top style="thin">
        <color rgb="FF999999"/>
      </top>
      <bottom style="thin">
        <color theme="0" tint="-0.14996795556505021"/>
      </bottom>
      <diagonal/>
    </border>
    <border>
      <left/>
      <right style="thin">
        <color theme="0" tint="-0.14993743705557422"/>
      </right>
      <top style="thin">
        <color rgb="FF999999"/>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rgb="FF999999"/>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top/>
      <bottom style="thin">
        <color auto="1"/>
      </bottom>
      <diagonal/>
    </border>
    <border>
      <left/>
      <right style="thin">
        <color indexed="64"/>
      </right>
      <top style="thin">
        <color auto="1"/>
      </top>
      <bottom/>
      <diagonal/>
    </border>
    <border>
      <left style="thin">
        <color indexed="64"/>
      </left>
      <right/>
      <top/>
      <bottom style="thin">
        <color indexed="64"/>
      </bottom>
      <diagonal/>
    </border>
    <border>
      <left style="thin">
        <color indexed="64"/>
      </left>
      <right/>
      <top style="thin">
        <color auto="1"/>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rgb="FF6D6E71"/>
      </bottom>
      <diagonal/>
    </border>
    <border>
      <left style="thin">
        <color indexed="64"/>
      </left>
      <right/>
      <top style="thin">
        <color indexed="64"/>
      </top>
      <bottom style="thin">
        <color indexed="64"/>
      </bottom>
      <diagonal/>
    </border>
    <border>
      <left style="thin">
        <color rgb="FF95B3D7"/>
      </left>
      <right/>
      <top/>
      <bottom style="thin">
        <color rgb="FF95B3D7"/>
      </bottom>
      <diagonal/>
    </border>
    <border>
      <left/>
      <right/>
      <top/>
      <bottom style="thin">
        <color rgb="FF95B3D7"/>
      </bottom>
      <diagonal/>
    </border>
    <border>
      <left/>
      <right style="thin">
        <color rgb="FF95B3D7"/>
      </right>
      <top/>
      <bottom style="thin">
        <color rgb="FF95B3D7"/>
      </bottom>
      <diagonal/>
    </border>
  </borders>
  <cellStyleXfs count="2">
    <xf numFmtId="0" fontId="0" fillId="0" borderId="0"/>
    <xf numFmtId="0" fontId="22" fillId="0" borderId="0" applyNumberFormat="0" applyFill="0" applyBorder="0" applyAlignment="0" applyProtection="0"/>
  </cellStyleXfs>
  <cellXfs count="300">
    <xf numFmtId="0" fontId="0" fillId="0" borderId="0" xfId="0"/>
    <xf numFmtId="0" fontId="0" fillId="0" borderId="0" xfId="0" applyFill="1"/>
    <xf numFmtId="0" fontId="16" fillId="0" borderId="0" xfId="0" applyFont="1"/>
    <xf numFmtId="0" fontId="17" fillId="0" borderId="0" xfId="0" applyFont="1"/>
    <xf numFmtId="0" fontId="17" fillId="0" borderId="0" xfId="0" applyFont="1" applyFill="1"/>
    <xf numFmtId="0" fontId="17" fillId="0" borderId="0" xfId="0" applyFont="1" applyAlignment="1">
      <alignment wrapText="1"/>
    </xf>
    <xf numFmtId="0" fontId="17" fillId="0" borderId="0" xfId="0" applyFont="1" applyAlignment="1">
      <alignment vertical="center"/>
    </xf>
    <xf numFmtId="0" fontId="19" fillId="5" borderId="28" xfId="0" applyFont="1" applyFill="1" applyBorder="1"/>
    <xf numFmtId="0" fontId="17" fillId="0" borderId="0" xfId="0" applyFont="1" applyFill="1" applyAlignment="1">
      <alignment horizontal="left"/>
    </xf>
    <xf numFmtId="0" fontId="17" fillId="0" borderId="0" xfId="0" applyFont="1" applyAlignment="1">
      <alignment horizontal="left"/>
    </xf>
    <xf numFmtId="0" fontId="20" fillId="0" borderId="0" xfId="0" applyFont="1" applyFill="1" applyBorder="1"/>
    <xf numFmtId="0" fontId="20" fillId="0" borderId="0" xfId="0" applyFont="1" applyFill="1"/>
    <xf numFmtId="0" fontId="17" fillId="0" borderId="0" xfId="0" applyFont="1" applyFill="1" applyAlignment="1"/>
    <xf numFmtId="49" fontId="10" fillId="0" borderId="0" xfId="0" applyNumberFormat="1" applyFont="1"/>
    <xf numFmtId="0" fontId="11" fillId="0" borderId="0" xfId="0" applyFont="1" applyFill="1" applyBorder="1" applyAlignment="1">
      <alignment vertical="center"/>
    </xf>
    <xf numFmtId="49" fontId="11" fillId="0" borderId="0" xfId="0" applyNumberFormat="1" applyFont="1"/>
    <xf numFmtId="49" fontId="11" fillId="0" borderId="0" xfId="0" applyNumberFormat="1" applyFont="1" applyFill="1"/>
    <xf numFmtId="49" fontId="17" fillId="0" borderId="0" xfId="0" applyNumberFormat="1" applyFont="1"/>
    <xf numFmtId="0" fontId="17" fillId="0" borderId="29" xfId="0" applyFont="1" applyFill="1" applyBorder="1"/>
    <xf numFmtId="0" fontId="11" fillId="0" borderId="0" xfId="0" applyNumberFormat="1" applyFont="1"/>
    <xf numFmtId="0" fontId="15" fillId="4" borderId="8" xfId="0" applyFont="1" applyFill="1" applyBorder="1" applyAlignment="1" applyProtection="1">
      <alignment horizontal="left" vertical="center" wrapText="1"/>
    </xf>
    <xf numFmtId="0" fontId="13" fillId="4" borderId="9" xfId="0" applyFont="1" applyFill="1" applyBorder="1" applyAlignment="1" applyProtection="1">
      <alignment horizontal="left" vertical="center" wrapText="1"/>
    </xf>
    <xf numFmtId="0" fontId="8" fillId="4" borderId="9" xfId="0" applyFont="1" applyFill="1" applyBorder="1" applyAlignment="1" applyProtection="1">
      <alignment horizontal="center" vertical="center" wrapText="1"/>
    </xf>
    <xf numFmtId="0" fontId="8" fillId="2" borderId="12"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5" xfId="0" applyFont="1" applyFill="1" applyBorder="1" applyAlignment="1" applyProtection="1">
      <alignment horizontal="center" vertical="center" wrapText="1"/>
    </xf>
    <xf numFmtId="0" fontId="8" fillId="2" borderId="7"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wrapText="1"/>
    </xf>
    <xf numFmtId="0" fontId="8" fillId="2" borderId="18"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wrapText="1"/>
    </xf>
    <xf numFmtId="0" fontId="8" fillId="4" borderId="9"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4" borderId="9" xfId="0" applyFont="1" applyFill="1" applyBorder="1" applyAlignment="1" applyProtection="1">
      <alignment vertical="center" wrapText="1"/>
    </xf>
    <xf numFmtId="0" fontId="8" fillId="2" borderId="20" xfId="0" applyFont="1" applyFill="1" applyBorder="1" applyAlignment="1" applyProtection="1">
      <alignment horizontal="left" vertical="center" wrapText="1"/>
    </xf>
    <xf numFmtId="0" fontId="8" fillId="2" borderId="20"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23" fillId="0" borderId="0" xfId="0" applyFont="1"/>
    <xf numFmtId="49" fontId="11" fillId="10" borderId="0" xfId="0" applyNumberFormat="1" applyFont="1" applyFill="1"/>
    <xf numFmtId="49" fontId="11" fillId="11" borderId="0" xfId="0" applyNumberFormat="1" applyFont="1" applyFill="1"/>
    <xf numFmtId="49" fontId="11" fillId="9" borderId="0" xfId="0" applyNumberFormat="1" applyFont="1" applyFill="1"/>
    <xf numFmtId="49" fontId="11" fillId="12" borderId="0" xfId="0" applyNumberFormat="1" applyFont="1" applyFill="1"/>
    <xf numFmtId="49" fontId="11" fillId="13" borderId="0" xfId="0" applyNumberFormat="1" applyFont="1" applyFill="1"/>
    <xf numFmtId="49" fontId="11" fillId="14" borderId="0" xfId="0" applyNumberFormat="1" applyFont="1" applyFill="1"/>
    <xf numFmtId="0" fontId="19" fillId="0" borderId="0" xfId="0" applyFont="1" applyFill="1" applyBorder="1"/>
    <xf numFmtId="0" fontId="24" fillId="0" borderId="0" xfId="0" applyFont="1"/>
    <xf numFmtId="0" fontId="18" fillId="5" borderId="0" xfId="0" applyFont="1" applyFill="1"/>
    <xf numFmtId="0" fontId="17" fillId="0" borderId="30" xfId="0" applyFont="1" applyBorder="1"/>
    <xf numFmtId="0" fontId="20" fillId="8" borderId="28" xfId="0" applyFont="1" applyFill="1" applyBorder="1"/>
    <xf numFmtId="0" fontId="17" fillId="0" borderId="28" xfId="0" applyFont="1" applyBorder="1"/>
    <xf numFmtId="0" fontId="20" fillId="0" borderId="0" xfId="0" applyFont="1"/>
    <xf numFmtId="0" fontId="17" fillId="15" borderId="0" xfId="0" applyFont="1" applyFill="1"/>
    <xf numFmtId="0" fontId="17" fillId="6" borderId="27" xfId="0" applyFont="1" applyFill="1" applyBorder="1" applyAlignment="1">
      <alignment horizontal="center"/>
    </xf>
    <xf numFmtId="0" fontId="17" fillId="16" borderId="0" xfId="0" applyFont="1" applyFill="1"/>
    <xf numFmtId="0" fontId="17" fillId="17" borderId="0" xfId="0" applyFont="1" applyFill="1"/>
    <xf numFmtId="0" fontId="17" fillId="6" borderId="31" xfId="0" applyFont="1" applyFill="1" applyBorder="1" applyAlignment="1">
      <alignment horizontal="center"/>
    </xf>
    <xf numFmtId="0" fontId="17" fillId="0" borderId="31" xfId="0" applyFont="1" applyBorder="1"/>
    <xf numFmtId="0" fontId="17" fillId="0" borderId="0" xfId="0" applyFont="1" applyFill="1" applyBorder="1"/>
    <xf numFmtId="0" fontId="17" fillId="0" borderId="0" xfId="0" applyFont="1" applyBorder="1"/>
    <xf numFmtId="0" fontId="17" fillId="6" borderId="0" xfId="0" applyFont="1" applyFill="1" applyBorder="1" applyAlignment="1">
      <alignment horizontal="center"/>
    </xf>
    <xf numFmtId="0" fontId="17" fillId="6" borderId="28" xfId="0" applyFont="1" applyFill="1" applyBorder="1" applyAlignment="1">
      <alignment horizontal="center"/>
    </xf>
    <xf numFmtId="0" fontId="20" fillId="10" borderId="0" xfId="0" applyFont="1" applyFill="1"/>
    <xf numFmtId="0" fontId="0" fillId="10" borderId="0" xfId="0" applyFill="1"/>
    <xf numFmtId="0" fontId="20" fillId="12" borderId="0" xfId="0" applyFont="1" applyFill="1"/>
    <xf numFmtId="0" fontId="0" fillId="12" borderId="0" xfId="0" applyFill="1"/>
    <xf numFmtId="0" fontId="20" fillId="13" borderId="0" xfId="0" applyFont="1" applyFill="1"/>
    <xf numFmtId="0" fontId="0" fillId="13" borderId="0" xfId="0" applyFill="1"/>
    <xf numFmtId="0" fontId="20" fillId="9" borderId="0" xfId="0" applyFont="1" applyFill="1"/>
    <xf numFmtId="0" fontId="0" fillId="9" borderId="0" xfId="0" applyFill="1"/>
    <xf numFmtId="0" fontId="20" fillId="14" borderId="0" xfId="0" applyFont="1" applyFill="1"/>
    <xf numFmtId="0" fontId="0" fillId="14" borderId="0" xfId="0" applyFill="1"/>
    <xf numFmtId="0" fontId="20" fillId="11" borderId="0" xfId="0" applyFont="1" applyFill="1"/>
    <xf numFmtId="0" fontId="0" fillId="11" borderId="0" xfId="0" applyFill="1"/>
    <xf numFmtId="0" fontId="17" fillId="10" borderId="0" xfId="0" applyFont="1" applyFill="1"/>
    <xf numFmtId="0" fontId="17" fillId="12" borderId="0" xfId="0" applyFont="1" applyFill="1"/>
    <xf numFmtId="0" fontId="17" fillId="10" borderId="0" xfId="0" applyFont="1" applyFill="1" applyBorder="1"/>
    <xf numFmtId="0" fontId="17" fillId="0" borderId="30" xfId="0" applyFont="1" applyFill="1" applyBorder="1"/>
    <xf numFmtId="0" fontId="17" fillId="18" borderId="0" xfId="0" applyFont="1" applyFill="1"/>
    <xf numFmtId="0" fontId="17" fillId="11" borderId="0" xfId="0" applyFont="1" applyFill="1"/>
    <xf numFmtId="0" fontId="17" fillId="13" borderId="0" xfId="0" applyFont="1" applyFill="1"/>
    <xf numFmtId="0" fontId="17" fillId="9" borderId="0" xfId="0" applyFont="1" applyFill="1"/>
    <xf numFmtId="0" fontId="17" fillId="14" borderId="0" xfId="0" applyFont="1" applyFill="1"/>
    <xf numFmtId="0" fontId="20" fillId="0" borderId="0" xfId="0" applyFont="1" applyFill="1" applyBorder="1" applyAlignment="1">
      <alignment horizontal="left"/>
    </xf>
    <xf numFmtId="0" fontId="17" fillId="18" borderId="30" xfId="0" applyFont="1" applyFill="1" applyBorder="1"/>
    <xf numFmtId="0" fontId="26" fillId="0" borderId="0" xfId="0" applyFont="1"/>
    <xf numFmtId="0" fontId="17" fillId="0" borderId="31" xfId="0" applyFont="1" applyFill="1" applyBorder="1"/>
    <xf numFmtId="0" fontId="17" fillId="0" borderId="36" xfId="0" applyFont="1" applyFill="1" applyBorder="1"/>
    <xf numFmtId="49" fontId="11" fillId="11" borderId="34" xfId="0" applyNumberFormat="1" applyFont="1" applyFill="1" applyBorder="1"/>
    <xf numFmtId="0" fontId="17" fillId="10" borderId="36" xfId="0" applyFont="1" applyFill="1" applyBorder="1"/>
    <xf numFmtId="0" fontId="17" fillId="0" borderId="36" xfId="0" applyFont="1" applyBorder="1"/>
    <xf numFmtId="0" fontId="17" fillId="11" borderId="36" xfId="0" applyFont="1" applyFill="1" applyBorder="1"/>
    <xf numFmtId="0" fontId="17" fillId="0" borderId="34" xfId="0" applyFont="1" applyBorder="1"/>
    <xf numFmtId="0" fontId="17" fillId="10" borderId="31" xfId="0" applyFont="1" applyFill="1" applyBorder="1"/>
    <xf numFmtId="0" fontId="17" fillId="0" borderId="34" xfId="0" applyFont="1" applyFill="1" applyBorder="1"/>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17" fillId="13" borderId="30" xfId="0" applyFont="1" applyFill="1" applyBorder="1"/>
    <xf numFmtId="0" fontId="17" fillId="9" borderId="30" xfId="0" applyFont="1" applyFill="1" applyBorder="1"/>
    <xf numFmtId="0" fontId="17" fillId="12" borderId="36" xfId="0" applyFont="1" applyFill="1" applyBorder="1"/>
    <xf numFmtId="0" fontId="17" fillId="13" borderId="36" xfId="0" applyFont="1" applyFill="1" applyBorder="1"/>
    <xf numFmtId="0" fontId="17" fillId="9" borderId="36" xfId="0" applyFont="1" applyFill="1" applyBorder="1"/>
    <xf numFmtId="0" fontId="17" fillId="14" borderId="36" xfId="0" applyFont="1" applyFill="1" applyBorder="1"/>
    <xf numFmtId="0" fontId="17" fillId="12" borderId="0" xfId="0" applyFont="1" applyFill="1" applyBorder="1"/>
    <xf numFmtId="0" fontId="17" fillId="13" borderId="0" xfId="0" applyFont="1" applyFill="1" applyBorder="1"/>
    <xf numFmtId="49" fontId="17" fillId="0" borderId="36" xfId="0" applyNumberFormat="1" applyFont="1" applyBorder="1"/>
    <xf numFmtId="49" fontId="17" fillId="12" borderId="30" xfId="0" applyNumberFormat="1" applyFont="1" applyFill="1" applyBorder="1"/>
    <xf numFmtId="49" fontId="17" fillId="13" borderId="30" xfId="0" applyNumberFormat="1" applyFont="1" applyFill="1" applyBorder="1"/>
    <xf numFmtId="49" fontId="17" fillId="9" borderId="30" xfId="0" applyNumberFormat="1" applyFont="1" applyFill="1" applyBorder="1"/>
    <xf numFmtId="49" fontId="17" fillId="14" borderId="30" xfId="0" applyNumberFormat="1" applyFont="1" applyFill="1" applyBorder="1"/>
    <xf numFmtId="49" fontId="17" fillId="11" borderId="34" xfId="0" applyNumberFormat="1" applyFont="1" applyFill="1" applyBorder="1"/>
    <xf numFmtId="49" fontId="17" fillId="12" borderId="0" xfId="0" applyNumberFormat="1" applyFont="1" applyFill="1" applyBorder="1"/>
    <xf numFmtId="49" fontId="17" fillId="12" borderId="36" xfId="0" applyNumberFormat="1" applyFont="1" applyFill="1" applyBorder="1"/>
    <xf numFmtId="49" fontId="17" fillId="13" borderId="0" xfId="0" applyNumberFormat="1" applyFont="1" applyFill="1" applyBorder="1"/>
    <xf numFmtId="49" fontId="17" fillId="13" borderId="36" xfId="0" applyNumberFormat="1" applyFont="1" applyFill="1" applyBorder="1"/>
    <xf numFmtId="49" fontId="17" fillId="9" borderId="0" xfId="0" applyNumberFormat="1" applyFont="1" applyFill="1" applyBorder="1"/>
    <xf numFmtId="49" fontId="17" fillId="14" borderId="0" xfId="0" applyNumberFormat="1" applyFont="1" applyFill="1" applyBorder="1"/>
    <xf numFmtId="49" fontId="17" fillId="11" borderId="36" xfId="0" applyNumberFormat="1" applyFont="1" applyFill="1" applyBorder="1"/>
    <xf numFmtId="49" fontId="17" fillId="0" borderId="0" xfId="0" applyNumberFormat="1" applyFont="1" applyFill="1"/>
    <xf numFmtId="49" fontId="17" fillId="9" borderId="36" xfId="0" applyNumberFormat="1" applyFont="1" applyFill="1" applyBorder="1"/>
    <xf numFmtId="49" fontId="11" fillId="14" borderId="34" xfId="0" applyNumberFormat="1" applyFont="1" applyFill="1" applyBorder="1"/>
    <xf numFmtId="0" fontId="17" fillId="19" borderId="36" xfId="0" applyFont="1" applyFill="1" applyBorder="1"/>
    <xf numFmtId="0" fontId="17" fillId="11" borderId="0" xfId="0" applyFont="1" applyFill="1" applyBorder="1"/>
    <xf numFmtId="49" fontId="17" fillId="0" borderId="0" xfId="0" applyNumberFormat="1" applyFont="1" applyBorder="1"/>
    <xf numFmtId="0" fontId="17" fillId="14" borderId="0" xfId="0" applyFont="1" applyFill="1" applyBorder="1"/>
    <xf numFmtId="0" fontId="17" fillId="6" borderId="30" xfId="0" applyFont="1" applyFill="1" applyBorder="1" applyAlignment="1">
      <alignment horizontal="center"/>
    </xf>
    <xf numFmtId="0" fontId="17" fillId="19" borderId="0" xfId="0" applyFont="1" applyFill="1" applyBorder="1"/>
    <xf numFmtId="0" fontId="17" fillId="9" borderId="0" xfId="0" applyFont="1" applyFill="1" applyBorder="1"/>
    <xf numFmtId="0" fontId="17" fillId="0" borderId="33" xfId="0" applyFont="1" applyBorder="1"/>
    <xf numFmtId="0" fontId="17" fillId="18" borderId="29" xfId="0" applyFont="1" applyFill="1" applyBorder="1"/>
    <xf numFmtId="49" fontId="17" fillId="0" borderId="29" xfId="0" applyNumberFormat="1" applyFont="1" applyBorder="1"/>
    <xf numFmtId="0" fontId="17" fillId="19" borderId="29" xfId="0" applyFont="1" applyFill="1" applyBorder="1"/>
    <xf numFmtId="0" fontId="17" fillId="0" borderId="29" xfId="0" applyFont="1" applyBorder="1"/>
    <xf numFmtId="0" fontId="17" fillId="10" borderId="29" xfId="0" applyFont="1" applyFill="1" applyBorder="1"/>
    <xf numFmtId="0" fontId="17" fillId="0" borderId="32" xfId="0" applyFont="1" applyBorder="1"/>
    <xf numFmtId="0" fontId="17" fillId="6" borderId="35" xfId="0" applyFont="1" applyFill="1" applyBorder="1" applyAlignment="1">
      <alignment horizontal="center"/>
    </xf>
    <xf numFmtId="0" fontId="17" fillId="19" borderId="0" xfId="0" applyFont="1" applyFill="1"/>
    <xf numFmtId="49" fontId="17" fillId="19" borderId="30" xfId="0" applyNumberFormat="1" applyFont="1" applyFill="1" applyBorder="1"/>
    <xf numFmtId="49" fontId="17" fillId="19" borderId="34" xfId="0" applyNumberFormat="1" applyFont="1" applyFill="1" applyBorder="1"/>
    <xf numFmtId="49" fontId="17" fillId="0" borderId="36" xfId="0" applyNumberFormat="1" applyFont="1" applyFill="1" applyBorder="1"/>
    <xf numFmtId="0" fontId="17" fillId="11" borderId="31" xfId="0" applyFont="1" applyFill="1" applyBorder="1"/>
    <xf numFmtId="49" fontId="17" fillId="0" borderId="0" xfId="0" applyNumberFormat="1" applyFont="1" applyFill="1" applyBorder="1"/>
    <xf numFmtId="0" fontId="30"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9" fillId="0" borderId="0" xfId="0" applyFont="1" applyFill="1" applyBorder="1" applyAlignment="1">
      <alignment horizontal="center"/>
    </xf>
    <xf numFmtId="0" fontId="31" fillId="0" borderId="0" xfId="0" applyFont="1" applyFill="1" applyBorder="1" applyAlignment="1">
      <alignment horizontal="center" vertical="center"/>
    </xf>
    <xf numFmtId="0" fontId="30" fillId="0" borderId="30" xfId="0" applyFont="1" applyBorder="1" applyAlignment="1">
      <alignment horizontal="center" vertical="center"/>
    </xf>
    <xf numFmtId="0" fontId="28" fillId="20" borderId="27" xfId="0" applyFont="1" applyFill="1" applyBorder="1" applyAlignment="1">
      <alignment horizontal="left"/>
    </xf>
    <xf numFmtId="0" fontId="0" fillId="23" borderId="38" xfId="0" applyFill="1" applyBorder="1" applyAlignment="1">
      <alignment horizontal="left"/>
    </xf>
    <xf numFmtId="0" fontId="29" fillId="6" borderId="27" xfId="0" applyFont="1" applyFill="1" applyBorder="1" applyAlignment="1">
      <alignment horizontal="left" vertical="center"/>
    </xf>
    <xf numFmtId="0" fontId="29" fillId="6" borderId="38" xfId="0" applyFont="1" applyFill="1" applyBorder="1" applyAlignment="1">
      <alignment horizontal="left" vertical="center"/>
    </xf>
    <xf numFmtId="0" fontId="29" fillId="6" borderId="27" xfId="0" applyFont="1" applyFill="1" applyBorder="1" applyAlignment="1">
      <alignment horizontal="left"/>
    </xf>
    <xf numFmtId="0" fontId="29" fillId="6" borderId="35" xfId="0" applyFont="1" applyFill="1" applyBorder="1" applyAlignment="1">
      <alignment horizontal="lef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Alignment="1">
      <alignment vertical="center"/>
    </xf>
    <xf numFmtId="0" fontId="29" fillId="21" borderId="38" xfId="0" applyFont="1" applyFill="1" applyBorder="1" applyAlignment="1">
      <alignment horizontal="right" vertical="center"/>
    </xf>
    <xf numFmtId="0" fontId="33" fillId="21" borderId="27" xfId="0" applyFont="1" applyFill="1" applyBorder="1" applyAlignment="1">
      <alignment vertical="center"/>
    </xf>
    <xf numFmtId="0" fontId="33" fillId="21" borderId="27" xfId="0" applyFont="1" applyFill="1" applyBorder="1" applyAlignment="1">
      <alignment horizontal="center" vertical="center"/>
    </xf>
    <xf numFmtId="0" fontId="34" fillId="21" borderId="27" xfId="0" applyFont="1" applyFill="1" applyBorder="1" applyAlignment="1">
      <alignment horizontal="center" vertical="center"/>
    </xf>
    <xf numFmtId="0" fontId="34" fillId="21" borderId="35" xfId="0" applyFont="1" applyFill="1" applyBorder="1" applyAlignment="1">
      <alignment vertical="center"/>
    </xf>
    <xf numFmtId="0" fontId="34" fillId="0" borderId="0" xfId="0" applyFont="1" applyFill="1" applyAlignment="1">
      <alignment vertical="center"/>
    </xf>
    <xf numFmtId="0" fontId="0" fillId="0" borderId="0" xfId="0" applyFill="1" applyBorder="1"/>
    <xf numFmtId="0" fontId="17" fillId="8" borderId="33" xfId="0" applyFont="1" applyFill="1" applyBorder="1" applyAlignment="1">
      <alignment horizontal="center" vertical="center"/>
    </xf>
    <xf numFmtId="0" fontId="30" fillId="0" borderId="28" xfId="0" applyFont="1" applyBorder="1" applyAlignment="1">
      <alignment horizontal="center" vertical="center"/>
    </xf>
    <xf numFmtId="0" fontId="20" fillId="0" borderId="31" xfId="0" applyFont="1" applyFill="1" applyBorder="1" applyAlignment="1">
      <alignment horizontal="center" vertical="center"/>
    </xf>
    <xf numFmtId="0" fontId="30" fillId="16" borderId="28" xfId="0" applyFont="1" applyFill="1" applyBorder="1" applyAlignment="1">
      <alignment horizontal="center" vertical="center"/>
    </xf>
    <xf numFmtId="0" fontId="20" fillId="15" borderId="33" xfId="0" applyFont="1" applyFill="1" applyBorder="1" applyAlignment="1">
      <alignment horizontal="center" vertical="center"/>
    </xf>
    <xf numFmtId="0" fontId="20" fillId="17" borderId="33" xfId="0" applyFont="1" applyFill="1" applyBorder="1" applyAlignment="1">
      <alignment horizontal="center" vertical="center"/>
    </xf>
    <xf numFmtId="0" fontId="35" fillId="24" borderId="0" xfId="0" applyFont="1" applyFill="1" applyBorder="1" applyAlignment="1">
      <alignment vertical="center"/>
    </xf>
    <xf numFmtId="0" fontId="0" fillId="24" borderId="0" xfId="0" applyFill="1"/>
    <xf numFmtId="0" fontId="29" fillId="24" borderId="0" xfId="0" applyFont="1" applyFill="1" applyAlignment="1">
      <alignment vertical="center"/>
    </xf>
    <xf numFmtId="0" fontId="17" fillId="8" borderId="32" xfId="0" applyFont="1" applyFill="1" applyBorder="1" applyAlignment="1">
      <alignment horizontal="center" vertical="center"/>
    </xf>
    <xf numFmtId="0" fontId="20" fillId="0" borderId="34" xfId="0" applyFont="1" applyFill="1" applyBorder="1" applyAlignment="1">
      <alignment horizontal="center" vertical="center"/>
    </xf>
    <xf numFmtId="0" fontId="30" fillId="16" borderId="30" xfId="0" applyFont="1" applyFill="1" applyBorder="1" applyAlignment="1">
      <alignment horizontal="center" vertical="center"/>
    </xf>
    <xf numFmtId="0" fontId="20" fillId="15" borderId="32" xfId="0" applyFont="1" applyFill="1" applyBorder="1" applyAlignment="1">
      <alignment horizontal="center" vertical="center"/>
    </xf>
    <xf numFmtId="0" fontId="20" fillId="17" borderId="32" xfId="0" applyFont="1" applyFill="1" applyBorder="1" applyAlignment="1">
      <alignment horizontal="center" vertical="center"/>
    </xf>
    <xf numFmtId="0" fontId="0" fillId="24" borderId="0" xfId="0" applyFill="1" applyBorder="1"/>
    <xf numFmtId="0" fontId="36" fillId="24" borderId="0" xfId="0" applyFont="1" applyFill="1" applyAlignment="1">
      <alignment vertical="center"/>
    </xf>
    <xf numFmtId="0" fontId="33" fillId="11" borderId="0" xfId="0" applyFont="1" applyFill="1" applyBorder="1" applyAlignment="1">
      <alignment vertical="center"/>
    </xf>
    <xf numFmtId="0" fontId="29" fillId="11" borderId="0" xfId="0" applyFont="1" applyFill="1" applyAlignment="1">
      <alignment vertical="center"/>
    </xf>
    <xf numFmtId="0" fontId="0" fillId="11" borderId="0" xfId="0" applyFill="1" applyBorder="1"/>
    <xf numFmtId="0" fontId="33" fillId="9" borderId="0" xfId="0" applyFont="1" applyFill="1" applyBorder="1" applyAlignment="1">
      <alignment vertical="center"/>
    </xf>
    <xf numFmtId="0" fontId="29" fillId="9" borderId="0" xfId="0" applyFont="1" applyFill="1" applyAlignment="1">
      <alignment vertical="center"/>
    </xf>
    <xf numFmtId="0" fontId="0" fillId="9" borderId="0" xfId="0" applyFill="1" applyBorder="1"/>
    <xf numFmtId="0" fontId="36" fillId="9" borderId="0" xfId="0" applyFont="1" applyFill="1" applyAlignment="1">
      <alignment vertical="center"/>
    </xf>
    <xf numFmtId="0" fontId="33" fillId="25" borderId="0" xfId="0" applyFont="1" applyFill="1" applyBorder="1" applyAlignment="1">
      <alignment vertical="center"/>
    </xf>
    <xf numFmtId="0" fontId="0" fillId="25" borderId="0" xfId="0" applyFill="1"/>
    <xf numFmtId="0" fontId="29" fillId="25" borderId="0" xfId="0" applyFont="1" applyFill="1" applyAlignment="1">
      <alignment vertical="center"/>
    </xf>
    <xf numFmtId="0" fontId="36" fillId="25" borderId="0" xfId="0" applyFont="1" applyFill="1" applyAlignment="1">
      <alignment vertical="center"/>
    </xf>
    <xf numFmtId="0" fontId="33" fillId="26" borderId="0" xfId="0" applyFont="1" applyFill="1" applyBorder="1" applyAlignment="1">
      <alignment vertical="center"/>
    </xf>
    <xf numFmtId="0" fontId="0" fillId="26" borderId="0" xfId="0" applyFill="1"/>
    <xf numFmtId="0" fontId="29" fillId="26" borderId="0" xfId="0" applyFont="1" applyFill="1" applyAlignment="1">
      <alignment vertical="center"/>
    </xf>
    <xf numFmtId="0" fontId="17" fillId="8" borderId="29" xfId="0" applyFont="1" applyFill="1" applyBorder="1" applyAlignment="1">
      <alignment horizontal="center" vertical="center"/>
    </xf>
    <xf numFmtId="0" fontId="33" fillId="14" borderId="0" xfId="0" applyFont="1" applyFill="1" applyBorder="1" applyAlignment="1">
      <alignment vertical="center"/>
    </xf>
    <xf numFmtId="0" fontId="29" fillId="14" borderId="0" xfId="0" applyFont="1" applyFill="1" applyAlignment="1">
      <alignment vertical="center"/>
    </xf>
    <xf numFmtId="0" fontId="36" fillId="14" borderId="0" xfId="0" applyFont="1" applyFill="1" applyAlignment="1">
      <alignment vertical="center"/>
    </xf>
    <xf numFmtId="0" fontId="29" fillId="22" borderId="38" xfId="0" applyFont="1" applyFill="1" applyBorder="1" applyAlignment="1">
      <alignment horizontal="right" vertical="center"/>
    </xf>
    <xf numFmtId="0" fontId="33" fillId="22" borderId="27" xfId="0" applyFont="1" applyFill="1" applyBorder="1" applyAlignment="1">
      <alignment vertical="center"/>
    </xf>
    <xf numFmtId="0" fontId="34" fillId="22" borderId="27" xfId="0" applyFont="1" applyFill="1" applyBorder="1" applyAlignment="1">
      <alignment vertical="center"/>
    </xf>
    <xf numFmtId="0" fontId="34" fillId="22" borderId="27" xfId="0" applyFont="1" applyFill="1" applyBorder="1" applyAlignment="1">
      <alignment horizontal="center" vertical="center"/>
    </xf>
    <xf numFmtId="0" fontId="34" fillId="22" borderId="35" xfId="0" applyFont="1" applyFill="1" applyBorder="1" applyAlignment="1">
      <alignment vertical="center"/>
    </xf>
    <xf numFmtId="0" fontId="33" fillId="24" borderId="0" xfId="0" applyFont="1" applyFill="1" applyBorder="1" applyAlignment="1">
      <alignment vertical="center"/>
    </xf>
    <xf numFmtId="0" fontId="33" fillId="6" borderId="0" xfId="0" applyFont="1" applyFill="1" applyAlignment="1">
      <alignment vertical="center"/>
    </xf>
    <xf numFmtId="0" fontId="0" fillId="6" borderId="0" xfId="0" applyFill="1"/>
    <xf numFmtId="0" fontId="29" fillId="6" borderId="0" xfId="0" applyFont="1" applyFill="1" applyAlignment="1">
      <alignment vertical="center"/>
    </xf>
    <xf numFmtId="0" fontId="20" fillId="6" borderId="0" xfId="0" applyFont="1" applyFill="1" applyBorder="1" applyAlignment="1">
      <alignment horizontal="center" vertical="center"/>
    </xf>
    <xf numFmtId="0" fontId="37" fillId="6" borderId="0" xfId="0" applyFont="1" applyFill="1" applyBorder="1" applyAlignment="1">
      <alignment horizontal="center"/>
    </xf>
    <xf numFmtId="0" fontId="17" fillId="0" borderId="28" xfId="0" applyFont="1" applyFill="1" applyBorder="1"/>
    <xf numFmtId="49" fontId="17" fillId="12" borderId="29" xfId="0" applyNumberFormat="1" applyFont="1" applyFill="1" applyBorder="1"/>
    <xf numFmtId="0" fontId="17" fillId="0" borderId="33" xfId="0" applyFont="1" applyFill="1" applyBorder="1"/>
    <xf numFmtId="49" fontId="17" fillId="19" borderId="0" xfId="0" applyNumberFormat="1" applyFont="1" applyFill="1" applyBorder="1"/>
    <xf numFmtId="49" fontId="17" fillId="10" borderId="0" xfId="0" applyNumberFormat="1" applyFont="1" applyFill="1"/>
    <xf numFmtId="0" fontId="17" fillId="10" borderId="28" xfId="0" applyFont="1" applyFill="1" applyBorder="1"/>
    <xf numFmtId="49" fontId="17" fillId="10" borderId="36" xfId="0" applyNumberFormat="1" applyFont="1" applyFill="1" applyBorder="1"/>
    <xf numFmtId="0" fontId="17" fillId="10" borderId="33" xfId="0" applyFont="1" applyFill="1" applyBorder="1"/>
    <xf numFmtId="0" fontId="17" fillId="12" borderId="28" xfId="0" applyFont="1" applyFill="1" applyBorder="1"/>
    <xf numFmtId="0" fontId="17" fillId="13" borderId="28" xfId="0" applyFont="1" applyFill="1" applyBorder="1"/>
    <xf numFmtId="0" fontId="17" fillId="9" borderId="28" xfId="0" applyFont="1" applyFill="1" applyBorder="1"/>
    <xf numFmtId="0" fontId="17" fillId="14" borderId="28" xfId="0" applyFont="1" applyFill="1" applyBorder="1"/>
    <xf numFmtId="0" fontId="39"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0" fillId="0" borderId="29" xfId="0" applyFill="1" applyBorder="1"/>
    <xf numFmtId="0" fontId="30" fillId="0" borderId="29" xfId="0" applyFont="1" applyFill="1" applyBorder="1" applyAlignment="1">
      <alignment horizontal="center" vertical="center"/>
    </xf>
    <xf numFmtId="0" fontId="28" fillId="0" borderId="29" xfId="0" applyFont="1" applyFill="1" applyBorder="1" applyAlignment="1">
      <alignment horizontal="center" vertical="center"/>
    </xf>
    <xf numFmtId="0" fontId="32" fillId="0" borderId="29" xfId="0" applyFont="1" applyFill="1" applyBorder="1" applyAlignment="1">
      <alignment horizontal="center" vertical="center"/>
    </xf>
    <xf numFmtId="0" fontId="20" fillId="0" borderId="29" xfId="0" applyFont="1" applyFill="1" applyBorder="1" applyAlignment="1">
      <alignment horizontal="center" vertical="center"/>
    </xf>
    <xf numFmtId="0" fontId="17" fillId="6" borderId="33" xfId="0" applyFont="1" applyFill="1" applyBorder="1"/>
    <xf numFmtId="0" fontId="17" fillId="0" borderId="33" xfId="0" applyFont="1" applyBorder="1" applyAlignment="1">
      <alignment horizontal="center"/>
    </xf>
    <xf numFmtId="0" fontId="17" fillId="0" borderId="29" xfId="0" applyFont="1" applyBorder="1" applyAlignment="1">
      <alignment horizontal="center"/>
    </xf>
    <xf numFmtId="0" fontId="17" fillId="27" borderId="29" xfId="0" applyFont="1" applyFill="1" applyBorder="1" applyAlignment="1">
      <alignment horizontal="center"/>
    </xf>
    <xf numFmtId="0" fontId="17" fillId="6" borderId="38" xfId="0" applyFont="1" applyFill="1" applyBorder="1"/>
    <xf numFmtId="0" fontId="17" fillId="0" borderId="32" xfId="0" applyFont="1" applyBorder="1" applyAlignment="1">
      <alignment horizontal="center"/>
    </xf>
    <xf numFmtId="0" fontId="13" fillId="4" borderId="9" xfId="0" applyFont="1" applyFill="1" applyBorder="1" applyAlignment="1" applyProtection="1">
      <alignment vertical="center" wrapText="1"/>
    </xf>
    <xf numFmtId="0" fontId="0" fillId="0" borderId="0" xfId="0" applyProtection="1">
      <protection locked="0"/>
    </xf>
    <xf numFmtId="0" fontId="1" fillId="2" borderId="0" xfId="0" applyFont="1" applyFill="1" applyAlignment="1" applyProtection="1">
      <protection locked="0"/>
    </xf>
    <xf numFmtId="0" fontId="27" fillId="0" borderId="0" xfId="0" applyFont="1" applyProtection="1">
      <protection locked="0"/>
    </xf>
    <xf numFmtId="0" fontId="0" fillId="0" borderId="0" xfId="0" applyProtection="1"/>
    <xf numFmtId="0" fontId="1" fillId="2" borderId="0" xfId="0" applyFont="1" applyFill="1" applyAlignment="1" applyProtection="1">
      <alignment horizontal="right"/>
    </xf>
    <xf numFmtId="0" fontId="1" fillId="2" borderId="0" xfId="0" applyFont="1" applyFill="1" applyBorder="1" applyAlignment="1" applyProtection="1"/>
    <xf numFmtId="0" fontId="1" fillId="2" borderId="0" xfId="0" applyFont="1" applyFill="1" applyBorder="1" applyAlignment="1" applyProtection="1">
      <alignment wrapText="1"/>
    </xf>
    <xf numFmtId="0" fontId="1" fillId="2" borderId="0" xfId="0" applyFont="1" applyFill="1" applyAlignment="1" applyProtection="1"/>
    <xf numFmtId="0" fontId="5" fillId="2" borderId="0" xfId="0" applyFont="1" applyFill="1" applyProtection="1"/>
    <xf numFmtId="0" fontId="21" fillId="2" borderId="0" xfId="0" applyFont="1" applyFill="1" applyAlignment="1" applyProtection="1"/>
    <xf numFmtId="0" fontId="7" fillId="2" borderId="0" xfId="0" applyFont="1" applyFill="1" applyAlignment="1" applyProtection="1"/>
    <xf numFmtId="0" fontId="5" fillId="2" borderId="0" xfId="0" applyFont="1" applyFill="1" applyAlignment="1" applyProtection="1"/>
    <xf numFmtId="0" fontId="7" fillId="2" borderId="0" xfId="0" applyFont="1" applyFill="1" applyBorder="1" applyAlignment="1" applyProtection="1">
      <alignment horizontal="right"/>
    </xf>
    <xf numFmtId="0" fontId="8" fillId="2" borderId="0" xfId="0" applyFont="1" applyFill="1" applyBorder="1" applyAlignment="1" applyProtection="1"/>
    <xf numFmtId="0" fontId="8" fillId="2" borderId="0" xfId="0" applyFont="1" applyFill="1" applyAlignment="1" applyProtection="1"/>
    <xf numFmtId="0" fontId="9" fillId="2" borderId="0" xfId="0" applyFont="1" applyFill="1" applyAlignment="1" applyProtection="1"/>
    <xf numFmtId="0" fontId="25" fillId="2" borderId="0" xfId="0" applyFont="1" applyFill="1" applyBorder="1" applyAlignment="1" applyProtection="1">
      <alignment horizontal="right"/>
    </xf>
    <xf numFmtId="0" fontId="12" fillId="3" borderId="11" xfId="0" applyFont="1" applyFill="1" applyBorder="1" applyAlignment="1" applyProtection="1">
      <alignment horizontal="left" vertical="center" indent="1"/>
    </xf>
    <xf numFmtId="0" fontId="12" fillId="3" borderId="1" xfId="0" applyFont="1" applyFill="1" applyBorder="1" applyAlignment="1" applyProtection="1">
      <alignment horizontal="left" vertical="center" indent="1"/>
    </xf>
    <xf numFmtId="0" fontId="12" fillId="3" borderId="1" xfId="0" applyFont="1" applyFill="1" applyBorder="1" applyAlignment="1" applyProtection="1">
      <alignment vertical="center"/>
    </xf>
    <xf numFmtId="0" fontId="12" fillId="3" borderId="1" xfId="0" applyFont="1" applyFill="1" applyBorder="1" applyAlignment="1" applyProtection="1">
      <alignment horizontal="center" vertical="center"/>
    </xf>
    <xf numFmtId="0" fontId="8" fillId="4" borderId="1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xf>
    <xf numFmtId="0" fontId="12" fillId="3" borderId="1" xfId="0" applyFont="1" applyFill="1" applyBorder="1" applyAlignment="1" applyProtection="1">
      <alignment horizontal="left" vertical="center"/>
    </xf>
    <xf numFmtId="0" fontId="17" fillId="2" borderId="0" xfId="0" applyFont="1" applyFill="1" applyProtection="1"/>
    <xf numFmtId="0" fontId="17" fillId="2" borderId="0" xfId="0" applyFont="1" applyFill="1" applyAlignment="1" applyProtection="1">
      <alignment vertical="center"/>
    </xf>
    <xf numFmtId="0" fontId="17" fillId="2" borderId="0" xfId="0" applyFont="1" applyFill="1" applyAlignment="1" applyProtection="1">
      <alignment horizontal="right" vertical="center"/>
    </xf>
    <xf numFmtId="0" fontId="24" fillId="0" borderId="0" xfId="0" applyFont="1" applyProtection="1">
      <protection locked="0"/>
    </xf>
    <xf numFmtId="0" fontId="29" fillId="0" borderId="0" xfId="0" applyFont="1" applyFill="1" applyBorder="1" applyAlignment="1">
      <alignment horizontal="left" vertical="center"/>
    </xf>
    <xf numFmtId="0" fontId="23" fillId="0" borderId="0" xfId="0" applyFont="1" applyFill="1" applyBorder="1"/>
    <xf numFmtId="0" fontId="0" fillId="0" borderId="0" xfId="0" applyFill="1" applyBorder="1" applyAlignment="1">
      <alignment horizontal="center"/>
    </xf>
    <xf numFmtId="0" fontId="4" fillId="29" borderId="39" xfId="0" applyFont="1" applyFill="1" applyBorder="1" applyAlignment="1" applyProtection="1">
      <alignment vertical="center"/>
    </xf>
    <xf numFmtId="0" fontId="4" fillId="29" borderId="40" xfId="0" applyFont="1" applyFill="1" applyBorder="1" applyAlignment="1" applyProtection="1">
      <alignment vertical="center"/>
    </xf>
    <xf numFmtId="0" fontId="42" fillId="29" borderId="40" xfId="0" applyFont="1" applyFill="1" applyBorder="1" applyAlignment="1" applyProtection="1">
      <alignment vertical="center"/>
    </xf>
    <xf numFmtId="0" fontId="42" fillId="29" borderId="41" xfId="0" applyFont="1" applyFill="1" applyBorder="1" applyAlignment="1" applyProtection="1">
      <alignment vertical="center"/>
    </xf>
    <xf numFmtId="0" fontId="38" fillId="28" borderId="0" xfId="0" applyFont="1" applyFill="1" applyBorder="1" applyAlignment="1" applyProtection="1">
      <alignment vertical="center"/>
    </xf>
    <xf numFmtId="0" fontId="2" fillId="28" borderId="0" xfId="0" applyFont="1" applyFill="1" applyBorder="1" applyAlignment="1" applyProtection="1">
      <alignment vertical="center" wrapText="1"/>
    </xf>
    <xf numFmtId="49" fontId="17" fillId="0" borderId="29" xfId="0" applyNumberFormat="1" applyFont="1" applyFill="1" applyBorder="1"/>
    <xf numFmtId="0" fontId="14" fillId="4" borderId="0" xfId="0" applyFont="1" applyFill="1" applyAlignment="1" applyProtection="1">
      <alignment horizontal="center" wrapText="1"/>
    </xf>
    <xf numFmtId="0" fontId="11" fillId="2" borderId="0" xfId="0" applyFont="1" applyFill="1" applyAlignment="1" applyProtection="1">
      <alignment horizontal="left" vertical="center" wrapText="1"/>
    </xf>
    <xf numFmtId="0" fontId="16" fillId="2" borderId="0" xfId="0" applyFont="1" applyFill="1" applyAlignment="1" applyProtection="1">
      <alignment horizontal="left" vertical="center" wrapText="1"/>
    </xf>
    <xf numFmtId="0" fontId="13" fillId="4" borderId="9" xfId="0" applyFont="1" applyFill="1" applyBorder="1" applyAlignment="1" applyProtection="1">
      <alignment vertical="center" wrapText="1"/>
    </xf>
    <xf numFmtId="0" fontId="13" fillId="2" borderId="5" xfId="0" applyFont="1" applyFill="1" applyBorder="1" applyAlignment="1" applyProtection="1">
      <alignment horizontal="left" vertical="center" wrapText="1"/>
    </xf>
    <xf numFmtId="0" fontId="41" fillId="7" borderId="0" xfId="1" applyFont="1" applyFill="1" applyBorder="1" applyAlignment="1" applyProtection="1">
      <alignment horizontal="center" vertical="center" wrapText="1"/>
    </xf>
    <xf numFmtId="0" fontId="4" fillId="29" borderId="40" xfId="0" applyFont="1" applyFill="1" applyBorder="1" applyAlignment="1" applyProtection="1">
      <alignment horizontal="center"/>
    </xf>
    <xf numFmtId="0" fontId="13" fillId="2" borderId="0" xfId="0" applyFont="1" applyFill="1" applyAlignment="1" applyProtection="1">
      <alignment horizontal="left"/>
      <protection locked="0"/>
    </xf>
    <xf numFmtId="0" fontId="2" fillId="28" borderId="0" xfId="0" applyFont="1" applyFill="1" applyBorder="1" applyAlignment="1" applyProtection="1">
      <alignment horizontal="left" vertical="center" wrapText="1"/>
    </xf>
    <xf numFmtId="0" fontId="8" fillId="2" borderId="37" xfId="0" applyFont="1" applyFill="1" applyBorder="1" applyAlignment="1" applyProtection="1">
      <alignment horizontal="left"/>
      <protection locked="0"/>
    </xf>
    <xf numFmtId="0" fontId="13" fillId="2" borderId="37" xfId="0" applyFont="1" applyFill="1" applyBorder="1" applyAlignment="1" applyProtection="1">
      <alignment horizontal="left"/>
      <protection locked="0"/>
    </xf>
  </cellXfs>
  <cellStyles count="2">
    <cellStyle name="Hyperlink" xfId="1" builtinId="8"/>
    <cellStyle name="Normal" xfId="0" builtinId="0"/>
  </cellStyles>
  <dxfs count="48">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s>
  <tableStyles count="0" defaultTableStyle="TableStyleMedium2" defaultPivotStyle="PivotStyleLight16"/>
  <colors>
    <mruColors>
      <color rgb="FF95B3D7"/>
      <color rgb="FFCC99FF"/>
      <color rgb="FFFFCCFF"/>
      <color rgb="FFD9D9D9"/>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1034633</xdr:colOff>
      <xdr:row>0</xdr:row>
      <xdr:rowOff>78798</xdr:rowOff>
    </xdr:from>
    <xdr:to>
      <xdr:col>9</xdr:col>
      <xdr:colOff>1352550</xdr:colOff>
      <xdr:row>0</xdr:row>
      <xdr:rowOff>428625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68458" y="78798"/>
          <a:ext cx="1946692" cy="349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171450</xdr:colOff>
      <xdr:row>5</xdr:row>
      <xdr:rowOff>19050</xdr:rowOff>
    </xdr:from>
    <xdr:to>
      <xdr:col>20</xdr:col>
      <xdr:colOff>352425</xdr:colOff>
      <xdr:row>21</xdr:row>
      <xdr:rowOff>209550</xdr:rowOff>
    </xdr:to>
    <xdr:sp macro="" textlink="">
      <xdr:nvSpPr>
        <xdr:cNvPr id="4" name="TextBox 3">
          <a:extLst>
            <a:ext uri="{FF2B5EF4-FFF2-40B4-BE49-F238E27FC236}">
              <a16:creationId xmlns:a16="http://schemas.microsoft.com/office/drawing/2014/main" id="{DFC99747-D292-4EF7-A1F3-5C9FC5E29284}"/>
            </a:ext>
          </a:extLst>
        </xdr:cNvPr>
        <xdr:cNvSpPr txBox="1"/>
      </xdr:nvSpPr>
      <xdr:spPr>
        <a:xfrm>
          <a:off x="7877175" y="1447800"/>
          <a:ext cx="6086475" cy="3533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cs typeface="Segoe UI" panose="020B0502040204020203" pitchFamily="34" charset="0"/>
            </a:rPr>
            <a:t>Guidelines for enrolment in the Master of Teaching (Secondary Education)</a:t>
          </a:r>
        </a:p>
        <a:p>
          <a:endParaRPr lang="en-AU" sz="1000">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1. 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2. 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3. EDUC6065</a:t>
          </a:r>
          <a:r>
            <a:rPr lang="en-AU" sz="1100" b="0" baseline="0">
              <a:solidFill>
                <a:schemeClr val="dk1"/>
              </a:solidFill>
              <a:effectLst/>
              <a:latin typeface="+mn-lt"/>
              <a:ea typeface="+mn-ea"/>
              <a:cs typeface="+mn-cs"/>
            </a:rPr>
            <a:t> MTC610</a:t>
          </a:r>
          <a:r>
            <a:rPr lang="en-AU" sz="1100" b="0">
              <a:solidFill>
                <a:schemeClr val="dk1"/>
              </a:solidFill>
              <a:effectLst/>
              <a:latin typeface="+mn-lt"/>
              <a:ea typeface="+mn-ea"/>
              <a:cs typeface="+mn-cs"/>
            </a:rPr>
            <a:t> Professional Experience 4: Transition into the Profession can only be taken in the final study period of enrolment.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4. Please ensure you check unit pre-requisites and availibility when planning your enrolment, as units are not offered in every study</a:t>
          </a:r>
          <a:r>
            <a:rPr lang="en-AU" sz="1100" b="0" baseline="0">
              <a:solidFill>
                <a:schemeClr val="dk1"/>
              </a:solidFill>
              <a:effectLst/>
              <a:latin typeface="+mn-lt"/>
              <a:ea typeface="+mn-ea"/>
              <a:cs typeface="+mn-cs"/>
            </a:rPr>
            <a:t> period</a:t>
          </a:r>
          <a:r>
            <a:rPr lang="en-AU" sz="1100" b="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5. Please note that there are specific requirements for undertaking each professional experience placement: </a:t>
          </a:r>
          <a:r>
            <a:rPr lang="en-AU" sz="1100" b="1">
              <a:solidFill>
                <a:schemeClr val="accent1">
                  <a:lumMod val="75000"/>
                </a:schemeClr>
              </a:solidFill>
              <a:effectLst/>
              <a:latin typeface="+mn-lt"/>
              <a:ea typeface="+mn-ea"/>
              <a:cs typeface="+mn-cs"/>
            </a:rPr>
            <a:t>https://educationoua.curtin.edu.au/become-great-teacher/professional-experience/</a:t>
          </a:r>
          <a:endParaRPr lang="en-AU" sz="1000">
            <a:solidFill>
              <a:schemeClr val="accent1">
                <a:lumMod val="75000"/>
              </a:schemeClr>
            </a:solidFill>
            <a:effectLst/>
          </a:endParaRPr>
        </a:p>
        <a:p>
          <a:endParaRPr lang="en-AU" sz="1000">
            <a:latin typeface="Segoe UI" panose="020B0502040204020203" pitchFamily="34" charset="0"/>
            <a:cs typeface="Segoe UI" panose="020B05020402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5"/>
  <sheetViews>
    <sheetView showGridLines="0" tabSelected="1" workbookViewId="0">
      <selection activeCell="I4" sqref="I4:J4"/>
    </sheetView>
  </sheetViews>
  <sheetFormatPr defaultColWidth="8.81640625" defaultRowHeight="14.5" x14ac:dyDescent="0.35"/>
  <cols>
    <col min="1" max="1" width="8.81640625" style="248"/>
    <col min="2" max="2" width="2.453125" style="248" customWidth="1"/>
    <col min="3" max="4" width="8.81640625" style="248"/>
    <col min="5" max="5" width="11.54296875" style="248" customWidth="1"/>
    <col min="6" max="6" width="10.7265625" style="248" customWidth="1"/>
    <col min="7" max="7" width="18.1796875" style="248" customWidth="1"/>
    <col min="8" max="8" width="15.7265625" style="248" customWidth="1"/>
    <col min="9" max="9" width="8.7265625" style="248" customWidth="1"/>
    <col min="10" max="10" width="21.7265625" style="248" customWidth="1"/>
    <col min="11" max="16384" width="8.81640625" style="248"/>
  </cols>
  <sheetData>
    <row r="1" spans="1:22" ht="37.75" customHeight="1" x14ac:dyDescent="0.35">
      <c r="A1" s="297" t="s">
        <v>0</v>
      </c>
      <c r="B1" s="297"/>
      <c r="C1" s="297"/>
      <c r="D1" s="297"/>
      <c r="E1" s="297"/>
      <c r="F1" s="286"/>
      <c r="G1" s="287"/>
      <c r="H1" s="287"/>
      <c r="I1" s="287"/>
      <c r="J1" s="287"/>
    </row>
    <row r="2" spans="1:22" ht="16.5" x14ac:dyDescent="0.45">
      <c r="A2" s="282"/>
      <c r="B2" s="283"/>
      <c r="C2" s="283"/>
      <c r="D2" s="283"/>
      <c r="E2" s="295" t="s">
        <v>127</v>
      </c>
      <c r="F2" s="295"/>
      <c r="G2" s="295"/>
      <c r="H2" s="295"/>
      <c r="I2" s="284" t="str">
        <f>VLOOKUP(D5,FTA,2,FALSE)</f>
        <v>Choose</v>
      </c>
      <c r="J2" s="285" t="e">
        <f>VLOOKUP(I5, CHOOSE(J3,'Course and unitsets'!B25:D30,'Course and unitsets'!B31:D36,'Course and unitsets'!B37:D42,'Course and unitsets'!B43:D48,'Course and unitsets'!B49:D54,'Course and unitsets'!B55:D60,),3,FALSE)</f>
        <v>#VALUE!</v>
      </c>
    </row>
    <row r="3" spans="1:22" ht="20.149999999999999" customHeight="1" x14ac:dyDescent="0.45">
      <c r="A3" s="252" t="s">
        <v>1</v>
      </c>
      <c r="B3" s="253" t="s">
        <v>17</v>
      </c>
      <c r="C3" s="254"/>
      <c r="D3" s="254"/>
      <c r="E3" s="255"/>
      <c r="F3" s="256"/>
      <c r="G3" s="257"/>
      <c r="H3" s="107"/>
      <c r="I3" s="107" t="str">
        <f>VLOOKUP(I4,SPCOMM,2,FALSE)</f>
        <v>START</v>
      </c>
      <c r="J3" s="108">
        <f>VLOOKUP(D5,FTA,3,FALSE)</f>
        <v>0</v>
      </c>
      <c r="K3" s="278"/>
      <c r="L3" s="249"/>
      <c r="M3" s="249"/>
      <c r="N3" s="249"/>
      <c r="O3" s="249"/>
      <c r="P3" s="249"/>
      <c r="Q3" s="249"/>
      <c r="R3" s="249"/>
      <c r="S3" s="249"/>
      <c r="T3" s="249"/>
      <c r="U3" s="249"/>
      <c r="V3" s="249"/>
    </row>
    <row r="4" spans="1:22" ht="20.149999999999999" customHeight="1" x14ac:dyDescent="0.45">
      <c r="A4" s="258"/>
      <c r="B4" s="259"/>
      <c r="C4" s="260" t="s">
        <v>15</v>
      </c>
      <c r="D4" s="261" t="s">
        <v>2</v>
      </c>
      <c r="E4" s="262"/>
      <c r="F4" s="263"/>
      <c r="G4" s="251"/>
      <c r="H4" s="264" t="s">
        <v>14</v>
      </c>
      <c r="I4" s="296" t="s">
        <v>94</v>
      </c>
      <c r="J4" s="296"/>
      <c r="K4" s="278"/>
    </row>
    <row r="5" spans="1:22" ht="20.149999999999999" customHeight="1" x14ac:dyDescent="0.45">
      <c r="A5" s="258"/>
      <c r="B5" s="259"/>
      <c r="C5" s="260" t="s">
        <v>19</v>
      </c>
      <c r="D5" s="298" t="s">
        <v>95</v>
      </c>
      <c r="E5" s="298"/>
      <c r="F5" s="298"/>
      <c r="G5" s="258"/>
      <c r="H5" s="264" t="s">
        <v>29</v>
      </c>
      <c r="I5" s="299" t="s">
        <v>96</v>
      </c>
      <c r="J5" s="299"/>
      <c r="K5" s="278"/>
    </row>
    <row r="6" spans="1:22" x14ac:dyDescent="0.35">
      <c r="A6" s="265" t="s">
        <v>8</v>
      </c>
      <c r="B6" s="266"/>
      <c r="C6" s="267"/>
      <c r="D6" s="267"/>
      <c r="E6" s="267"/>
      <c r="F6" s="267"/>
      <c r="G6" s="267"/>
      <c r="H6" s="268" t="s">
        <v>3</v>
      </c>
      <c r="I6" s="268" t="s">
        <v>4</v>
      </c>
      <c r="J6" s="268" t="s">
        <v>16</v>
      </c>
    </row>
    <row r="7" spans="1:22" ht="8.15" customHeight="1" x14ac:dyDescent="0.35">
      <c r="A7" s="20"/>
      <c r="B7" s="21"/>
      <c r="C7" s="292"/>
      <c r="D7" s="292"/>
      <c r="E7" s="292"/>
      <c r="F7" s="292"/>
      <c r="G7" s="292"/>
      <c r="H7" s="22"/>
      <c r="I7" s="22"/>
      <c r="J7" s="269"/>
    </row>
    <row r="8" spans="1:22" ht="22" customHeight="1" x14ac:dyDescent="0.35">
      <c r="A8" s="23" t="e">
        <f>HLOOKUP($J$2,UNITCOMBS,CHOOSE(I3,3,20,37,54),FALSE)</f>
        <v>#VALUE!</v>
      </c>
      <c r="B8" s="24"/>
      <c r="C8" s="293" t="e">
        <f>VLOOKUP(A8,Handbook,2,FALSE)</f>
        <v>#VALUE!</v>
      </c>
      <c r="D8" s="293"/>
      <c r="E8" s="293"/>
      <c r="F8" s="293"/>
      <c r="G8" s="293"/>
      <c r="H8" s="25" t="e">
        <f>VLOOKUP(A8,Handbook,3,FALSE)</f>
        <v>#VALUE!</v>
      </c>
      <c r="I8" s="25">
        <v>25</v>
      </c>
      <c r="J8" s="40"/>
    </row>
    <row r="9" spans="1:22" ht="22" customHeight="1" x14ac:dyDescent="0.35">
      <c r="A9" s="23" t="e">
        <f>HLOOKUP($J$2,UNITCOMBS,CHOOSE(I3,4,21,38,55),FALSE)</f>
        <v>#VALUE!</v>
      </c>
      <c r="B9" s="26"/>
      <c r="C9" s="293" t="e">
        <f>VLOOKUP(A9,Handbook,2,FALSE)</f>
        <v>#VALUE!</v>
      </c>
      <c r="D9" s="293"/>
      <c r="E9" s="293"/>
      <c r="F9" s="293"/>
      <c r="G9" s="293"/>
      <c r="H9" s="25" t="e">
        <f>VLOOKUP(A9,Handbook,3,FALSE)</f>
        <v>#VALUE!</v>
      </c>
      <c r="I9" s="270">
        <v>25</v>
      </c>
      <c r="J9" s="41"/>
    </row>
    <row r="10" spans="1:22" ht="8.15" customHeight="1" x14ac:dyDescent="0.35">
      <c r="A10" s="21"/>
      <c r="B10" s="21"/>
      <c r="C10" s="20"/>
      <c r="D10" s="20"/>
      <c r="E10" s="20"/>
      <c r="F10" s="20"/>
      <c r="G10" s="20"/>
      <c r="H10" s="22"/>
      <c r="I10" s="22"/>
      <c r="J10" s="269"/>
    </row>
    <row r="11" spans="1:22" ht="22" customHeight="1" x14ac:dyDescent="0.35">
      <c r="A11" s="23" t="e">
        <f>HLOOKUP($J$2,UNITCOMBS,CHOOSE(I3,5,22,39,56),FALSE)</f>
        <v>#VALUE!</v>
      </c>
      <c r="B11" s="28"/>
      <c r="C11" s="293" t="e">
        <f>VLOOKUP(A11,Handbook,2,FALSE)</f>
        <v>#VALUE!</v>
      </c>
      <c r="D11" s="293"/>
      <c r="E11" s="293"/>
      <c r="F11" s="293"/>
      <c r="G11" s="293"/>
      <c r="H11" s="25" t="e">
        <f>VLOOKUP(A11,Handbook,3,FALSE)</f>
        <v>#VALUE!</v>
      </c>
      <c r="I11" s="29">
        <v>25</v>
      </c>
      <c r="J11" s="42"/>
    </row>
    <row r="12" spans="1:22" ht="22" customHeight="1" x14ac:dyDescent="0.35">
      <c r="A12" s="23" t="e">
        <f>HLOOKUP($J$2,UNITCOMBS,CHOOSE(I3,6,23,40,57),FALSE)</f>
        <v>#VALUE!</v>
      </c>
      <c r="B12" s="31"/>
      <c r="C12" s="293" t="e">
        <f>VLOOKUP(A12,Handbook,2,FALSE)</f>
        <v>#VALUE!</v>
      </c>
      <c r="D12" s="293"/>
      <c r="E12" s="293"/>
      <c r="F12" s="293"/>
      <c r="G12" s="293"/>
      <c r="H12" s="25" t="e">
        <f>VLOOKUP(A12,Handbook,3,FALSE)</f>
        <v>#VALUE!</v>
      </c>
      <c r="I12" s="32">
        <v>25</v>
      </c>
      <c r="J12" s="43"/>
    </row>
    <row r="13" spans="1:22" ht="8.15" customHeight="1" x14ac:dyDescent="0.35">
      <c r="A13" s="20"/>
      <c r="B13" s="33"/>
      <c r="C13" s="33"/>
      <c r="D13" s="33"/>
      <c r="E13" s="33"/>
      <c r="F13" s="33"/>
      <c r="G13" s="33"/>
      <c r="H13" s="22"/>
      <c r="I13" s="22"/>
      <c r="J13" s="269"/>
    </row>
    <row r="14" spans="1:22" ht="22" customHeight="1" x14ac:dyDescent="0.35">
      <c r="A14" s="27" t="e">
        <f>HLOOKUP($J$2,UNITCOMBS,CHOOSE(I3,7,24,41,58),FALSE)</f>
        <v>#VALUE!</v>
      </c>
      <c r="B14" s="28"/>
      <c r="C14" s="293" t="e">
        <f>VLOOKUP(A14,Handbook,2,FALSE)</f>
        <v>#VALUE!</v>
      </c>
      <c r="D14" s="293"/>
      <c r="E14" s="293"/>
      <c r="F14" s="293"/>
      <c r="G14" s="293"/>
      <c r="H14" s="25" t="e">
        <f>VLOOKUP(A14,Handbook,3,FALSE)</f>
        <v>#VALUE!</v>
      </c>
      <c r="I14" s="29">
        <v>25</v>
      </c>
      <c r="J14" s="42"/>
    </row>
    <row r="15" spans="1:22" ht="22" customHeight="1" x14ac:dyDescent="0.35">
      <c r="A15" s="30" t="e">
        <f>HLOOKUP($J$2,UNITCOMBS,CHOOSE(I3,8,25,42,59),FALSE)</f>
        <v>#VALUE!</v>
      </c>
      <c r="B15" s="31"/>
      <c r="C15" s="293" t="e">
        <f>VLOOKUP(A15,Handbook,2,FALSE)</f>
        <v>#VALUE!</v>
      </c>
      <c r="D15" s="293"/>
      <c r="E15" s="293"/>
      <c r="F15" s="293"/>
      <c r="G15" s="293"/>
      <c r="H15" s="25" t="e">
        <f>VLOOKUP(A15,Handbook,3,FALSE)</f>
        <v>#VALUE!</v>
      </c>
      <c r="I15" s="32">
        <v>25</v>
      </c>
      <c r="J15" s="43"/>
    </row>
    <row r="16" spans="1:22" ht="8.15" customHeight="1" x14ac:dyDescent="0.35">
      <c r="A16" s="33"/>
      <c r="B16" s="33"/>
      <c r="C16" s="22"/>
      <c r="D16" s="22"/>
      <c r="E16" s="22"/>
      <c r="F16" s="22"/>
      <c r="G16" s="22"/>
      <c r="H16" s="22"/>
      <c r="I16" s="22"/>
      <c r="J16" s="269"/>
    </row>
    <row r="17" spans="1:10" ht="22" customHeight="1" x14ac:dyDescent="0.35">
      <c r="A17" s="30" t="e">
        <f>HLOOKUP($J$2,UNITCOMBS,CHOOSE(I3,9,26,43,60),FALSE)</f>
        <v>#VALUE!</v>
      </c>
      <c r="B17" s="34"/>
      <c r="C17" s="293" t="e">
        <f>VLOOKUP(A17,Handbook,2,FALSE)</f>
        <v>#VALUE!</v>
      </c>
      <c r="D17" s="293"/>
      <c r="E17" s="293"/>
      <c r="F17" s="293"/>
      <c r="G17" s="293"/>
      <c r="H17" s="25" t="e">
        <f>VLOOKUP(A17,Handbook,3,FALSE)</f>
        <v>#VALUE!</v>
      </c>
      <c r="I17" s="271">
        <v>25</v>
      </c>
      <c r="J17" s="44"/>
    </row>
    <row r="18" spans="1:10" ht="22" customHeight="1" x14ac:dyDescent="0.35">
      <c r="A18" s="30" t="e">
        <f>HLOOKUP($J$2,UNITCOMBS,CHOOSE(I3,10,27,44,61),FALSE)</f>
        <v>#VALUE!</v>
      </c>
      <c r="B18" s="36"/>
      <c r="C18" s="293" t="e">
        <f>VLOOKUP(A18,Handbook,2,FALSE)</f>
        <v>#VALUE!</v>
      </c>
      <c r="D18" s="293"/>
      <c r="E18" s="293"/>
      <c r="F18" s="293"/>
      <c r="G18" s="293"/>
      <c r="H18" s="25" t="e">
        <f>VLOOKUP(A18,Handbook,3,FALSE)</f>
        <v>#VALUE!</v>
      </c>
      <c r="I18" s="272">
        <v>25</v>
      </c>
      <c r="J18" s="45"/>
    </row>
    <row r="19" spans="1:10" x14ac:dyDescent="0.35">
      <c r="A19" s="273" t="s">
        <v>9</v>
      </c>
      <c r="B19" s="274"/>
      <c r="C19" s="267"/>
      <c r="D19" s="267"/>
      <c r="E19" s="267"/>
      <c r="F19" s="267"/>
      <c r="G19" s="267"/>
      <c r="H19" s="268" t="s">
        <v>3</v>
      </c>
      <c r="I19" s="268" t="s">
        <v>4</v>
      </c>
      <c r="J19" s="268" t="s">
        <v>16</v>
      </c>
    </row>
    <row r="20" spans="1:10" ht="8.15" customHeight="1" x14ac:dyDescent="0.35">
      <c r="A20" s="20"/>
      <c r="B20" s="21"/>
      <c r="C20" s="37"/>
      <c r="D20" s="37"/>
      <c r="E20" s="37"/>
      <c r="F20" s="37"/>
      <c r="G20" s="37"/>
      <c r="H20" s="22"/>
      <c r="I20" s="22"/>
      <c r="J20" s="269"/>
    </row>
    <row r="21" spans="1:10" ht="22" customHeight="1" x14ac:dyDescent="0.35">
      <c r="A21" s="35" t="e">
        <f>HLOOKUP($J$2,UNITCOMBS,CHOOSE(I3,11,28,45,62),FALSE)</f>
        <v>#VALUE!</v>
      </c>
      <c r="B21" s="28"/>
      <c r="C21" s="293" t="e">
        <f>VLOOKUP(A21,Handbook,2,FALSE)</f>
        <v>#VALUE!</v>
      </c>
      <c r="D21" s="293"/>
      <c r="E21" s="293"/>
      <c r="F21" s="293"/>
      <c r="G21" s="293"/>
      <c r="H21" s="29" t="e">
        <f>VLOOKUP(A21,Handbook,3,FALSE)</f>
        <v>#VALUE!</v>
      </c>
      <c r="I21" s="29">
        <v>25</v>
      </c>
      <c r="J21" s="46"/>
    </row>
    <row r="22" spans="1:10" ht="22" customHeight="1" x14ac:dyDescent="0.35">
      <c r="A22" s="35" t="e">
        <f>HLOOKUP($J$2,UNITCOMBS,CHOOSE(I3,12,29,46,63),FALSE)</f>
        <v>#VALUE!</v>
      </c>
      <c r="B22" s="31"/>
      <c r="C22" s="293" t="e">
        <f>VLOOKUP(A22,Handbook,2,FALSE)</f>
        <v>#VALUE!</v>
      </c>
      <c r="D22" s="293"/>
      <c r="E22" s="293"/>
      <c r="F22" s="293"/>
      <c r="G22" s="293"/>
      <c r="H22" s="32" t="e">
        <f>VLOOKUP(A22,Handbook,3,FALSE)</f>
        <v>#VALUE!</v>
      </c>
      <c r="I22" s="32">
        <v>25</v>
      </c>
      <c r="J22" s="47"/>
    </row>
    <row r="23" spans="1:10" ht="8.15" customHeight="1" x14ac:dyDescent="0.35">
      <c r="A23" s="20"/>
      <c r="B23" s="21"/>
      <c r="C23" s="37"/>
      <c r="D23" s="37"/>
      <c r="E23" s="37"/>
      <c r="F23" s="37"/>
      <c r="G23" s="37"/>
      <c r="H23" s="22"/>
      <c r="I23" s="22"/>
      <c r="J23" s="269"/>
    </row>
    <row r="24" spans="1:10" ht="22" customHeight="1" x14ac:dyDescent="0.35">
      <c r="A24" s="35" t="e">
        <f>HLOOKUP($J$2,UNITCOMBS,CHOOSE(I3,13,30,47,64),FALSE)</f>
        <v>#VALUE!</v>
      </c>
      <c r="B24" s="31"/>
      <c r="C24" s="293" t="e">
        <f>VLOOKUP(A24,Handbook,2,FALSE)</f>
        <v>#VALUE!</v>
      </c>
      <c r="D24" s="293"/>
      <c r="E24" s="293"/>
      <c r="F24" s="293"/>
      <c r="G24" s="293"/>
      <c r="H24" s="32" t="e">
        <f>VLOOKUP(A24,Handbook,3,FALSE)</f>
        <v>#VALUE!</v>
      </c>
      <c r="I24" s="32">
        <v>25</v>
      </c>
      <c r="J24" s="47"/>
    </row>
    <row r="25" spans="1:10" ht="22" customHeight="1" x14ac:dyDescent="0.35">
      <c r="A25" s="35" t="e">
        <f>HLOOKUP($J$2,UNITCOMBS,CHOOSE(I3,14,31,48,65),FALSE)</f>
        <v>#VALUE!</v>
      </c>
      <c r="B25" s="38"/>
      <c r="C25" s="293" t="e">
        <f>VLOOKUP(A25,Handbook,2,FALSE)</f>
        <v>#VALUE!</v>
      </c>
      <c r="D25" s="293"/>
      <c r="E25" s="293"/>
      <c r="F25" s="293"/>
      <c r="G25" s="293"/>
      <c r="H25" s="39" t="e">
        <f>VLOOKUP(A25,Handbook,3,FALSE)</f>
        <v>#VALUE!</v>
      </c>
      <c r="I25" s="39">
        <v>25</v>
      </c>
      <c r="J25" s="48"/>
    </row>
    <row r="26" spans="1:10" ht="8.15" customHeight="1" x14ac:dyDescent="0.35">
      <c r="A26" s="20"/>
      <c r="B26" s="33"/>
      <c r="C26" s="292"/>
      <c r="D26" s="292"/>
      <c r="E26" s="292"/>
      <c r="F26" s="292"/>
      <c r="G26" s="292"/>
      <c r="H26" s="22"/>
      <c r="I26" s="22"/>
      <c r="J26" s="269"/>
    </row>
    <row r="27" spans="1:10" ht="22" customHeight="1" x14ac:dyDescent="0.35">
      <c r="A27" s="35" t="e">
        <f>HLOOKUP($J$2,UNITCOMBS,CHOOSE(I3,15,32,49,66),FALSE)</f>
        <v>#VALUE!</v>
      </c>
      <c r="B27" s="28"/>
      <c r="C27" s="293" t="e">
        <f>VLOOKUP(A27,Handbook,2,FALSE)</f>
        <v>#VALUE!</v>
      </c>
      <c r="D27" s="293"/>
      <c r="E27" s="293"/>
      <c r="F27" s="293"/>
      <c r="G27" s="293"/>
      <c r="H27" s="29" t="e">
        <f>VLOOKUP(A27,Handbook,3,FALSE)</f>
        <v>#VALUE!</v>
      </c>
      <c r="I27" s="29">
        <v>25</v>
      </c>
      <c r="J27" s="46"/>
    </row>
    <row r="28" spans="1:10" ht="22" customHeight="1" x14ac:dyDescent="0.35">
      <c r="A28" s="35" t="e">
        <f>HLOOKUP($J$2,UNITCOMBS,CHOOSE(I3,16,33,50,67),FALSE)</f>
        <v>#VALUE!</v>
      </c>
      <c r="B28" s="38"/>
      <c r="C28" s="293" t="e">
        <f>VLOOKUP(A28,Handbook,2,FALSE)</f>
        <v>#VALUE!</v>
      </c>
      <c r="D28" s="293"/>
      <c r="E28" s="293"/>
      <c r="F28" s="293"/>
      <c r="G28" s="293"/>
      <c r="H28" s="39" t="e">
        <f>VLOOKUP(A28,Handbook,3,FALSE)</f>
        <v>#VALUE!</v>
      </c>
      <c r="I28" s="39">
        <v>25</v>
      </c>
      <c r="J28" s="49"/>
    </row>
    <row r="29" spans="1:10" ht="8.15" customHeight="1" x14ac:dyDescent="0.35">
      <c r="A29" s="20"/>
      <c r="B29" s="33"/>
      <c r="C29" s="247"/>
      <c r="D29" s="247"/>
      <c r="E29" s="247"/>
      <c r="F29" s="247"/>
      <c r="G29" s="247"/>
      <c r="H29" s="22"/>
      <c r="I29" s="22"/>
      <c r="J29" s="269"/>
    </row>
    <row r="30" spans="1:10" ht="22" customHeight="1" x14ac:dyDescent="0.35">
      <c r="A30" s="35" t="e">
        <f>HLOOKUP($J$2,UNITCOMBS,CHOOSE(I3,17,34,51,68),FALSE)</f>
        <v>#VALUE!</v>
      </c>
      <c r="B30" s="28"/>
      <c r="C30" s="293" t="e">
        <f>VLOOKUP(A30,Handbook,2,FALSE)</f>
        <v>#VALUE!</v>
      </c>
      <c r="D30" s="293"/>
      <c r="E30" s="293"/>
      <c r="F30" s="293"/>
      <c r="G30" s="293"/>
      <c r="H30" s="29" t="e">
        <f>VLOOKUP(A30,Handbook,3,FALSE)</f>
        <v>#VALUE!</v>
      </c>
      <c r="I30" s="29">
        <v>25</v>
      </c>
      <c r="J30" s="46"/>
    </row>
    <row r="31" spans="1:10" ht="22" customHeight="1" x14ac:dyDescent="0.35">
      <c r="A31" s="35" t="e">
        <f>HLOOKUP($J$2,UNITCOMBS,CHOOSE(I3,18,35,52,69),FALSE)</f>
        <v>#VALUE!</v>
      </c>
      <c r="B31" s="31"/>
      <c r="C31" s="293" t="e">
        <f>VLOOKUP(A31,Handbook,2,FALSE)</f>
        <v>#VALUE!</v>
      </c>
      <c r="D31" s="293"/>
      <c r="E31" s="293"/>
      <c r="F31" s="293"/>
      <c r="G31" s="293"/>
      <c r="H31" s="32" t="e">
        <f>VLOOKUP(A31,Handbook,3,FALSE)</f>
        <v>#VALUE!</v>
      </c>
      <c r="I31" s="32">
        <v>25</v>
      </c>
      <c r="J31" s="47"/>
    </row>
    <row r="32" spans="1:10" ht="22" customHeight="1" x14ac:dyDescent="0.35">
      <c r="A32" s="294" t="s">
        <v>126</v>
      </c>
      <c r="B32" s="294"/>
      <c r="C32" s="294"/>
      <c r="D32" s="294"/>
      <c r="E32" s="294"/>
      <c r="F32" s="294"/>
      <c r="G32" s="294"/>
      <c r="H32" s="294"/>
      <c r="I32" s="294"/>
      <c r="J32" s="294"/>
    </row>
    <row r="33" spans="1:10" ht="40" customHeight="1" x14ac:dyDescent="0.35">
      <c r="A33" s="290" t="s">
        <v>5</v>
      </c>
      <c r="B33" s="290"/>
      <c r="C33" s="290"/>
      <c r="D33" s="290"/>
      <c r="E33" s="290"/>
      <c r="F33" s="290"/>
      <c r="G33" s="290"/>
      <c r="H33" s="290"/>
      <c r="I33" s="290"/>
      <c r="J33" s="290"/>
    </row>
    <row r="34" spans="1:10" ht="16" x14ac:dyDescent="0.45">
      <c r="A34" s="289"/>
      <c r="B34" s="289"/>
      <c r="C34" s="289"/>
      <c r="D34" s="289"/>
      <c r="E34" s="289"/>
      <c r="F34" s="289"/>
      <c r="G34" s="289"/>
      <c r="H34" s="289"/>
      <c r="I34" s="289"/>
      <c r="J34" s="289"/>
    </row>
    <row r="35" spans="1:10" s="250" customFormat="1" ht="12.65" customHeight="1" x14ac:dyDescent="0.25">
      <c r="A35" s="290" t="s">
        <v>6</v>
      </c>
      <c r="B35" s="291"/>
      <c r="C35" s="291"/>
      <c r="D35" s="291"/>
      <c r="E35" s="291"/>
      <c r="F35" s="291"/>
      <c r="G35" s="291"/>
      <c r="H35" s="275"/>
      <c r="I35" s="276"/>
      <c r="J35" s="277" t="s">
        <v>7</v>
      </c>
    </row>
  </sheetData>
  <sheetProtection algorithmName="SHA-512" hashValue="eleTofL+RTQRGFJtOtnPCQiEHp51vnTuRqNiavDgveCs4q86YUHCXUdDZvIvQTvtMmx7LFnsrfQ37LyN7OsXvg==" saltValue="g8ZK5Ow8/5BMe7SpEk3mrA==" spinCount="100000" sheet="1" objects="1" scenarios="1" formatCells="0" formatColumns="0" formatRows="0"/>
  <mergeCells count="27">
    <mergeCell ref="E2:H2"/>
    <mergeCell ref="I4:J4"/>
    <mergeCell ref="A1:E1"/>
    <mergeCell ref="C9:G9"/>
    <mergeCell ref="C7:G7"/>
    <mergeCell ref="C8:G8"/>
    <mergeCell ref="D5:F5"/>
    <mergeCell ref="I5:J5"/>
    <mergeCell ref="C17:G17"/>
    <mergeCell ref="C18:G18"/>
    <mergeCell ref="C31:G31"/>
    <mergeCell ref="C21:G21"/>
    <mergeCell ref="C11:G11"/>
    <mergeCell ref="C12:G12"/>
    <mergeCell ref="C25:G25"/>
    <mergeCell ref="C14:G14"/>
    <mergeCell ref="C15:G15"/>
    <mergeCell ref="A34:J34"/>
    <mergeCell ref="A35:G35"/>
    <mergeCell ref="C26:G26"/>
    <mergeCell ref="C22:G22"/>
    <mergeCell ref="C28:G28"/>
    <mergeCell ref="C30:G30"/>
    <mergeCell ref="C24:G24"/>
    <mergeCell ref="A33:J33"/>
    <mergeCell ref="C27:G27"/>
    <mergeCell ref="A32:J32"/>
  </mergeCells>
  <conditionalFormatting sqref="B23:H23 B13 H21:H22 H24:H25 H27:H28 H30:H31 A21:B22 A24:B25 A27:B28 A30:B31 A8:C9 A11:C12 A10:B10 A14:C15 A17:C18 A16:B16 H8:H18">
    <cfRule type="cellIs" dxfId="47" priority="70" operator="equal">
      <formula>0</formula>
    </cfRule>
    <cfRule type="containsErrors" dxfId="46" priority="71">
      <formula>ISERROR(A8)</formula>
    </cfRule>
  </conditionalFormatting>
  <conditionalFormatting sqref="I4:I5">
    <cfRule type="containsText" dxfId="45" priority="69" operator="containsText" text="Choose start">
      <formula>NOT(ISERROR(SEARCH("Choose start",I4)))</formula>
    </cfRule>
  </conditionalFormatting>
  <conditionalFormatting sqref="A7:H7">
    <cfRule type="cellIs" dxfId="44" priority="63" operator="equal">
      <formula>0</formula>
    </cfRule>
    <cfRule type="containsErrors" dxfId="43" priority="64">
      <formula>ISERROR(A7)</formula>
    </cfRule>
  </conditionalFormatting>
  <conditionalFormatting sqref="B20:H20">
    <cfRule type="cellIs" dxfId="42" priority="61" operator="equal">
      <formula>0</formula>
    </cfRule>
    <cfRule type="containsErrors" dxfId="41" priority="62">
      <formula>ISERROR(B20)</formula>
    </cfRule>
  </conditionalFormatting>
  <conditionalFormatting sqref="A13">
    <cfRule type="cellIs" dxfId="40" priority="57" operator="equal">
      <formula>0</formula>
    </cfRule>
    <cfRule type="containsErrors" dxfId="39" priority="58">
      <formula>ISERROR(A13)</formula>
    </cfRule>
  </conditionalFormatting>
  <conditionalFormatting sqref="A20">
    <cfRule type="cellIs" dxfId="38" priority="53" operator="equal">
      <formula>0</formula>
    </cfRule>
    <cfRule type="containsErrors" dxfId="37" priority="54">
      <formula>ISERROR(A20)</formula>
    </cfRule>
  </conditionalFormatting>
  <conditionalFormatting sqref="A23">
    <cfRule type="cellIs" dxfId="36" priority="51" operator="equal">
      <formula>0</formula>
    </cfRule>
    <cfRule type="containsErrors" dxfId="35" priority="52">
      <formula>ISERROR(A23)</formula>
    </cfRule>
  </conditionalFormatting>
  <conditionalFormatting sqref="B26:H26">
    <cfRule type="cellIs" dxfId="34" priority="49" operator="equal">
      <formula>0</formula>
    </cfRule>
    <cfRule type="containsErrors" dxfId="33" priority="50">
      <formula>ISERROR(B26)</formula>
    </cfRule>
  </conditionalFormatting>
  <conditionalFormatting sqref="A26">
    <cfRule type="cellIs" dxfId="32" priority="47" operator="equal">
      <formula>0</formula>
    </cfRule>
    <cfRule type="containsErrors" dxfId="31" priority="48">
      <formula>ISERROR(A26)</formula>
    </cfRule>
  </conditionalFormatting>
  <conditionalFormatting sqref="B29:H29">
    <cfRule type="cellIs" dxfId="30" priority="45" operator="equal">
      <formula>0</formula>
    </cfRule>
    <cfRule type="containsErrors" dxfId="29" priority="46">
      <formula>ISERROR(B29)</formula>
    </cfRule>
  </conditionalFormatting>
  <conditionalFormatting sqref="A29">
    <cfRule type="cellIs" dxfId="28" priority="43" operator="equal">
      <formula>0</formula>
    </cfRule>
    <cfRule type="containsErrors" dxfId="27" priority="44">
      <formula>ISERROR(A29)</formula>
    </cfRule>
  </conditionalFormatting>
  <conditionalFormatting sqref="C21">
    <cfRule type="cellIs" dxfId="26" priority="27" operator="equal">
      <formula>0</formula>
    </cfRule>
    <cfRule type="containsErrors" dxfId="25" priority="28">
      <formula>ISERROR(C21)</formula>
    </cfRule>
  </conditionalFormatting>
  <conditionalFormatting sqref="C22">
    <cfRule type="cellIs" dxfId="24" priority="25" operator="equal">
      <formula>0</formula>
    </cfRule>
    <cfRule type="containsErrors" dxfId="23" priority="26">
      <formula>ISERROR(C22)</formula>
    </cfRule>
  </conditionalFormatting>
  <conditionalFormatting sqref="C24">
    <cfRule type="cellIs" dxfId="22" priority="23" operator="equal">
      <formula>0</formula>
    </cfRule>
    <cfRule type="containsErrors" dxfId="21" priority="24">
      <formula>ISERROR(C24)</formula>
    </cfRule>
  </conditionalFormatting>
  <conditionalFormatting sqref="C25">
    <cfRule type="cellIs" dxfId="20" priority="21" operator="equal">
      <formula>0</formula>
    </cfRule>
    <cfRule type="containsErrors" dxfId="19" priority="22">
      <formula>ISERROR(C25)</formula>
    </cfRule>
  </conditionalFormatting>
  <conditionalFormatting sqref="C27">
    <cfRule type="cellIs" dxfId="18" priority="19" operator="equal">
      <formula>0</formula>
    </cfRule>
    <cfRule type="containsErrors" dxfId="17" priority="20">
      <formula>ISERROR(C27)</formula>
    </cfRule>
  </conditionalFormatting>
  <conditionalFormatting sqref="C28">
    <cfRule type="cellIs" dxfId="16" priority="17" operator="equal">
      <formula>0</formula>
    </cfRule>
    <cfRule type="containsErrors" dxfId="15" priority="18">
      <formula>ISERROR(C28)</formula>
    </cfRule>
  </conditionalFormatting>
  <conditionalFormatting sqref="C30">
    <cfRule type="cellIs" dxfId="14" priority="15" operator="equal">
      <formula>0</formula>
    </cfRule>
    <cfRule type="containsErrors" dxfId="13" priority="16">
      <formula>ISERROR(C30)</formula>
    </cfRule>
  </conditionalFormatting>
  <conditionalFormatting sqref="C31">
    <cfRule type="cellIs" dxfId="12" priority="13" operator="equal">
      <formula>0</formula>
    </cfRule>
    <cfRule type="containsErrors" dxfId="11" priority="14">
      <formula>ISERROR(C31)</formula>
    </cfRule>
  </conditionalFormatting>
  <conditionalFormatting sqref="A32">
    <cfRule type="cellIs" dxfId="10" priority="11" operator="equal">
      <formula>0</formula>
    </cfRule>
    <cfRule type="containsErrors" dxfId="9" priority="12">
      <formula>ISERROR(A32)</formula>
    </cfRule>
  </conditionalFormatting>
  <conditionalFormatting sqref="C10:G10">
    <cfRule type="cellIs" dxfId="8" priority="9" operator="equal">
      <formula>0</formula>
    </cfRule>
    <cfRule type="containsErrors" dxfId="7" priority="10">
      <formula>ISERROR(C10)</formula>
    </cfRule>
  </conditionalFormatting>
  <conditionalFormatting sqref="C13:G13">
    <cfRule type="cellIs" dxfId="6" priority="7" operator="equal">
      <formula>0</formula>
    </cfRule>
    <cfRule type="containsErrors" dxfId="5" priority="8">
      <formula>ISERROR(C13)</formula>
    </cfRule>
  </conditionalFormatting>
  <conditionalFormatting sqref="C16:G16">
    <cfRule type="cellIs" dxfId="4" priority="5" operator="equal">
      <formula>0</formula>
    </cfRule>
    <cfRule type="containsErrors" dxfId="3" priority="6">
      <formula>ISERROR(C16)</formula>
    </cfRule>
  </conditionalFormatting>
  <conditionalFormatting sqref="D5:F5">
    <cfRule type="cellIs" dxfId="2" priority="3" operator="equal">
      <formula>"Select First Approved Teaching Area"</formula>
    </cfRule>
  </conditionalFormatting>
  <conditionalFormatting sqref="I4">
    <cfRule type="cellIs" dxfId="1" priority="2" operator="equal">
      <formula>"Select Starting SP"</formula>
    </cfRule>
  </conditionalFormatting>
  <conditionalFormatting sqref="I5">
    <cfRule type="cellIs" dxfId="0" priority="1" operator="equal">
      <formula>"Select Second Approved Teaching Area"</formula>
    </cfRule>
  </conditionalFormatting>
  <dataValidations count="1">
    <dataValidation type="list" allowBlank="1" showInputMessage="1" showErrorMessage="1" sqref="I5" xr:uid="{00000000-0002-0000-0000-000000000000}">
      <formula1>INDIRECT($I$2)</formula1>
    </dataValidation>
  </dataValidations>
  <hyperlinks>
    <hyperlink ref="A32:J32" r:id="rId1" display="If you have any queries about your course, please contact Curtin Connect." xr:uid="{00000000-0004-0000-0000-000000000000}"/>
  </hyperlinks>
  <printOptions horizontalCentered="1" verticalCentered="1"/>
  <pageMargins left="0.15748031496062992" right="0.15748031496062992" top="0.19685039370078741" bottom="0.15748031496062992" header="0.31496062992125984" footer="0.31496062992125984"/>
  <pageSetup paperSize="9" scale="74" orientation="landscape" horizontalDpi="300" verticalDpi="300" r:id="rId2"/>
  <ignoredErrors>
    <ignoredError sqref="D8:G8 A13 A9:H12 A14:H18 B13:H13 A8:C8 H8 H29 H26 D30:G30 D31:G31 D28:G28 D27:G27 C29:G29 D25:G25 D24:G24 C26:G26 D22:G22 D21:G21 A29 A26 H23 C23:G23 A23 A22:C22 A25:C25 B23 A28:C28 B26 A30:C30 B29 A21:C21 H21 H22 A24:C24 H24 H25 A27:C27 H27 H28 A31:C31 H31 H30 J2"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'Course and unitsets'!$A$6:$A$10</xm:f>
          </x14:formula1>
          <xm:sqref>I4</xm:sqref>
        </x14:dataValidation>
        <x14:dataValidation type="list" allowBlank="1" showInputMessage="1" showErrorMessage="1" xr:uid="{00000000-0002-0000-0000-000002000000}">
          <x14:formula1>
            <xm:f>'Course and unitsets'!$A$14:$A$20</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6"/>
  <sheetViews>
    <sheetView topLeftCell="W25" workbookViewId="0">
      <selection activeCell="AP64" sqref="AP64"/>
    </sheetView>
  </sheetViews>
  <sheetFormatPr defaultRowHeight="14.5" x14ac:dyDescent="0.35"/>
  <cols>
    <col min="1" max="1" width="18.81640625" customWidth="1"/>
    <col min="2" max="2" width="21.453125" customWidth="1"/>
    <col min="9" max="11" width="9.1796875" style="1"/>
    <col min="14" max="14" width="8.54296875" bestFit="1" customWidth="1"/>
  </cols>
  <sheetData>
    <row r="1" spans="1:43" x14ac:dyDescent="0.35">
      <c r="A1" s="2" t="s">
        <v>10</v>
      </c>
      <c r="B1" s="234" t="s">
        <v>128</v>
      </c>
      <c r="C1" s="235" t="s">
        <v>124</v>
      </c>
      <c r="E1" s="4"/>
      <c r="F1" s="3"/>
      <c r="G1" s="59" t="s">
        <v>64</v>
      </c>
      <c r="H1" s="59"/>
      <c r="I1" s="59"/>
      <c r="J1" s="59"/>
    </row>
    <row r="2" spans="1:43" ht="21.5" x14ac:dyDescent="0.35">
      <c r="A2" s="5" t="s">
        <v>97</v>
      </c>
      <c r="B2" s="234" t="s">
        <v>136</v>
      </c>
      <c r="C2" s="235" t="s">
        <v>125</v>
      </c>
      <c r="E2" s="4"/>
      <c r="F2" s="3">
        <v>1</v>
      </c>
      <c r="G2" s="60"/>
      <c r="H2" s="75" t="s">
        <v>36</v>
      </c>
      <c r="I2" s="75" t="s">
        <v>37</v>
      </c>
      <c r="J2" s="75" t="s">
        <v>38</v>
      </c>
      <c r="K2" s="75" t="s">
        <v>39</v>
      </c>
      <c r="L2" s="75" t="s">
        <v>40</v>
      </c>
      <c r="M2" s="77" t="s">
        <v>41</v>
      </c>
      <c r="N2" s="77" t="s">
        <v>42</v>
      </c>
      <c r="O2" s="77" t="s">
        <v>43</v>
      </c>
      <c r="P2" s="77" t="s">
        <v>44</v>
      </c>
      <c r="Q2" s="77" t="s">
        <v>45</v>
      </c>
      <c r="R2" s="79" t="s">
        <v>46</v>
      </c>
      <c r="S2" s="79" t="s">
        <v>47</v>
      </c>
      <c r="T2" s="79" t="s">
        <v>48</v>
      </c>
      <c r="U2" s="79" t="s">
        <v>49</v>
      </c>
      <c r="V2" s="79" t="s">
        <v>50</v>
      </c>
      <c r="W2" s="81" t="s">
        <v>51</v>
      </c>
      <c r="X2" s="81" t="s">
        <v>52</v>
      </c>
      <c r="Y2" s="81" t="s">
        <v>53</v>
      </c>
      <c r="Z2" s="81" t="s">
        <v>77</v>
      </c>
      <c r="AA2" s="81" t="s">
        <v>78</v>
      </c>
      <c r="AB2" s="83" t="s">
        <v>54</v>
      </c>
      <c r="AC2" s="83" t="s">
        <v>55</v>
      </c>
      <c r="AD2" s="83" t="s">
        <v>56</v>
      </c>
      <c r="AE2" s="83" t="s">
        <v>57</v>
      </c>
      <c r="AF2" s="83" t="s">
        <v>58</v>
      </c>
      <c r="AG2" s="85" t="s">
        <v>59</v>
      </c>
      <c r="AH2" s="85" t="s">
        <v>60</v>
      </c>
      <c r="AI2" s="85" t="s">
        <v>61</v>
      </c>
      <c r="AJ2" s="85" t="s">
        <v>62</v>
      </c>
      <c r="AK2" s="85" t="s">
        <v>63</v>
      </c>
      <c r="AL2" s="75" t="s">
        <v>80</v>
      </c>
      <c r="AM2" s="77" t="s">
        <v>82</v>
      </c>
      <c r="AN2" s="79" t="s">
        <v>83</v>
      </c>
      <c r="AO2" s="81" t="s">
        <v>84</v>
      </c>
      <c r="AP2" s="83" t="s">
        <v>85</v>
      </c>
      <c r="AQ2" s="85" t="s">
        <v>86</v>
      </c>
    </row>
    <row r="3" spans="1:43" x14ac:dyDescent="0.35">
      <c r="A3" s="5"/>
      <c r="B3" s="6"/>
      <c r="C3" s="3"/>
      <c r="D3" s="3"/>
      <c r="E3" s="4"/>
      <c r="F3" s="3">
        <v>2</v>
      </c>
      <c r="G3" s="241"/>
      <c r="H3" s="65" t="s">
        <v>65</v>
      </c>
      <c r="I3" s="65" t="s">
        <v>65</v>
      </c>
      <c r="J3" s="65" t="s">
        <v>65</v>
      </c>
      <c r="K3" s="65" t="s">
        <v>65</v>
      </c>
      <c r="L3" s="65" t="s">
        <v>65</v>
      </c>
      <c r="M3" s="73" t="s">
        <v>65</v>
      </c>
      <c r="N3" s="73" t="s">
        <v>65</v>
      </c>
      <c r="O3" s="73" t="s">
        <v>65</v>
      </c>
      <c r="P3" s="73" t="s">
        <v>65</v>
      </c>
      <c r="Q3" s="73" t="s">
        <v>65</v>
      </c>
      <c r="R3" s="65" t="s">
        <v>65</v>
      </c>
      <c r="S3" s="65" t="s">
        <v>65</v>
      </c>
      <c r="T3" s="65" t="s">
        <v>65</v>
      </c>
      <c r="U3" s="65" t="s">
        <v>65</v>
      </c>
      <c r="V3" s="65" t="s">
        <v>65</v>
      </c>
      <c r="W3" s="65" t="s">
        <v>65</v>
      </c>
      <c r="X3" s="65" t="s">
        <v>65</v>
      </c>
      <c r="Y3" s="65" t="s">
        <v>65</v>
      </c>
      <c r="Z3" s="65" t="s">
        <v>65</v>
      </c>
      <c r="AA3" s="65" t="s">
        <v>65</v>
      </c>
      <c r="AB3" s="65" t="s">
        <v>65</v>
      </c>
      <c r="AC3" s="65" t="s">
        <v>65</v>
      </c>
      <c r="AD3" s="65" t="s">
        <v>65</v>
      </c>
      <c r="AE3" s="65" t="s">
        <v>65</v>
      </c>
      <c r="AF3" s="65" t="s">
        <v>65</v>
      </c>
      <c r="AG3" s="65" t="s">
        <v>65</v>
      </c>
      <c r="AH3" s="65" t="s">
        <v>65</v>
      </c>
      <c r="AI3" s="65" t="s">
        <v>65</v>
      </c>
      <c r="AJ3" s="65" t="s">
        <v>65</v>
      </c>
      <c r="AK3" s="65" t="s">
        <v>65</v>
      </c>
      <c r="AL3" s="65" t="s">
        <v>65</v>
      </c>
      <c r="AM3" s="65" t="s">
        <v>65</v>
      </c>
      <c r="AN3" s="65" t="s">
        <v>65</v>
      </c>
      <c r="AO3" s="65" t="s">
        <v>65</v>
      </c>
      <c r="AP3" s="73" t="s">
        <v>65</v>
      </c>
      <c r="AQ3" s="147" t="s">
        <v>65</v>
      </c>
    </row>
    <row r="4" spans="1:43" x14ac:dyDescent="0.35">
      <c r="A4" s="3"/>
      <c r="B4" s="3"/>
      <c r="C4" s="3"/>
      <c r="D4" s="3"/>
      <c r="E4" s="4"/>
      <c r="F4" s="61">
        <v>3</v>
      </c>
      <c r="G4" s="242" t="s">
        <v>66</v>
      </c>
      <c r="H4" s="4" t="s">
        <v>136</v>
      </c>
      <c r="I4" s="4" t="s">
        <v>136</v>
      </c>
      <c r="J4" s="4" t="s">
        <v>136</v>
      </c>
      <c r="K4" s="4" t="s">
        <v>136</v>
      </c>
      <c r="L4" s="222" t="s">
        <v>136</v>
      </c>
      <c r="M4" s="224" t="s">
        <v>136</v>
      </c>
      <c r="N4" s="222" t="s">
        <v>136</v>
      </c>
      <c r="O4" s="222" t="s">
        <v>136</v>
      </c>
      <c r="P4" s="222" t="s">
        <v>136</v>
      </c>
      <c r="Q4" s="98" t="s">
        <v>136</v>
      </c>
      <c r="R4" s="224" t="s">
        <v>136</v>
      </c>
      <c r="S4" s="222" t="s">
        <v>136</v>
      </c>
      <c r="T4" s="222" t="s">
        <v>136</v>
      </c>
      <c r="U4" s="222" t="s">
        <v>136</v>
      </c>
      <c r="V4" s="98" t="s">
        <v>136</v>
      </c>
      <c r="W4" s="224" t="s">
        <v>136</v>
      </c>
      <c r="X4" s="222" t="s">
        <v>136</v>
      </c>
      <c r="Y4" s="222" t="s">
        <v>136</v>
      </c>
      <c r="Z4" s="222" t="s">
        <v>136</v>
      </c>
      <c r="AA4" s="98" t="s">
        <v>136</v>
      </c>
      <c r="AB4" s="224" t="s">
        <v>136</v>
      </c>
      <c r="AC4" s="222" t="s">
        <v>136</v>
      </c>
      <c r="AD4" s="222" t="s">
        <v>136</v>
      </c>
      <c r="AE4" s="222" t="s">
        <v>136</v>
      </c>
      <c r="AF4" s="98" t="s">
        <v>136</v>
      </c>
      <c r="AG4" s="224" t="s">
        <v>136</v>
      </c>
      <c r="AH4" s="222" t="s">
        <v>136</v>
      </c>
      <c r="AI4" s="222" t="s">
        <v>136</v>
      </c>
      <c r="AJ4" s="222" t="s">
        <v>136</v>
      </c>
      <c r="AK4" s="98" t="s">
        <v>136</v>
      </c>
      <c r="AL4" s="224" t="s">
        <v>136</v>
      </c>
      <c r="AM4" s="222" t="s">
        <v>136</v>
      </c>
      <c r="AN4" s="222" t="s">
        <v>136</v>
      </c>
      <c r="AO4" s="222" t="s">
        <v>136</v>
      </c>
      <c r="AP4" s="222" t="s">
        <v>136</v>
      </c>
      <c r="AQ4" s="98" t="s">
        <v>136</v>
      </c>
    </row>
    <row r="5" spans="1:43" ht="12" customHeight="1" x14ac:dyDescent="0.35">
      <c r="A5" s="7" t="s">
        <v>20</v>
      </c>
      <c r="B5" s="7"/>
      <c r="C5" s="7"/>
      <c r="D5" s="7"/>
      <c r="E5" s="4"/>
      <c r="F5" s="63">
        <v>4</v>
      </c>
      <c r="G5" s="243" t="s">
        <v>66</v>
      </c>
      <c r="H5" s="4" t="s">
        <v>128</v>
      </c>
      <c r="I5" s="4" t="s">
        <v>128</v>
      </c>
      <c r="J5" s="4" t="s">
        <v>128</v>
      </c>
      <c r="K5" s="4" t="s">
        <v>128</v>
      </c>
      <c r="L5" s="70" t="s">
        <v>128</v>
      </c>
      <c r="M5" s="18" t="s">
        <v>128</v>
      </c>
      <c r="N5" s="70" t="s">
        <v>128</v>
      </c>
      <c r="O5" s="70" t="s">
        <v>128</v>
      </c>
      <c r="P5" s="70" t="s">
        <v>128</v>
      </c>
      <c r="Q5" s="99" t="s">
        <v>128</v>
      </c>
      <c r="R5" s="18" t="s">
        <v>128</v>
      </c>
      <c r="S5" s="70" t="s">
        <v>128</v>
      </c>
      <c r="T5" s="70" t="s">
        <v>128</v>
      </c>
      <c r="U5" s="70" t="s">
        <v>128</v>
      </c>
      <c r="V5" s="99" t="s">
        <v>128</v>
      </c>
      <c r="W5" s="18" t="s">
        <v>128</v>
      </c>
      <c r="X5" s="70" t="s">
        <v>128</v>
      </c>
      <c r="Y5" s="70" t="s">
        <v>128</v>
      </c>
      <c r="Z5" s="70" t="s">
        <v>128</v>
      </c>
      <c r="AA5" s="99" t="s">
        <v>128</v>
      </c>
      <c r="AB5" s="18" t="s">
        <v>128</v>
      </c>
      <c r="AC5" s="70" t="s">
        <v>128</v>
      </c>
      <c r="AD5" s="70" t="s">
        <v>128</v>
      </c>
      <c r="AE5" s="70" t="s">
        <v>128</v>
      </c>
      <c r="AF5" s="99" t="s">
        <v>128</v>
      </c>
      <c r="AG5" s="18" t="s">
        <v>128</v>
      </c>
      <c r="AH5" s="70" t="s">
        <v>128</v>
      </c>
      <c r="AI5" s="70" t="s">
        <v>128</v>
      </c>
      <c r="AJ5" s="70" t="s">
        <v>128</v>
      </c>
      <c r="AK5" s="99" t="s">
        <v>128</v>
      </c>
      <c r="AL5" s="18" t="s">
        <v>128</v>
      </c>
      <c r="AM5" s="70" t="s">
        <v>128</v>
      </c>
      <c r="AN5" s="70" t="s">
        <v>128</v>
      </c>
      <c r="AO5" s="70" t="s">
        <v>128</v>
      </c>
      <c r="AP5" s="70" t="s">
        <v>128</v>
      </c>
      <c r="AQ5" s="99" t="s">
        <v>128</v>
      </c>
    </row>
    <row r="6" spans="1:43" ht="12" customHeight="1" x14ac:dyDescent="0.35">
      <c r="A6" s="9" t="s">
        <v>94</v>
      </c>
      <c r="B6" s="9" t="s">
        <v>11</v>
      </c>
      <c r="C6" s="3"/>
      <c r="D6" s="3"/>
      <c r="E6" s="10"/>
      <c r="F6" s="63">
        <v>5</v>
      </c>
      <c r="G6" s="244" t="s">
        <v>67</v>
      </c>
      <c r="H6" s="4" t="s">
        <v>135</v>
      </c>
      <c r="I6" s="4" t="s">
        <v>135</v>
      </c>
      <c r="J6" s="4" t="s">
        <v>135</v>
      </c>
      <c r="K6" s="4" t="s">
        <v>135</v>
      </c>
      <c r="L6" s="70" t="s">
        <v>135</v>
      </c>
      <c r="M6" s="18" t="s">
        <v>135</v>
      </c>
      <c r="N6" s="70" t="s">
        <v>135</v>
      </c>
      <c r="O6" s="70" t="s">
        <v>135</v>
      </c>
      <c r="P6" s="70" t="s">
        <v>135</v>
      </c>
      <c r="Q6" s="99" t="s">
        <v>135</v>
      </c>
      <c r="R6" s="18" t="s">
        <v>135</v>
      </c>
      <c r="S6" s="70" t="s">
        <v>135</v>
      </c>
      <c r="T6" s="70" t="s">
        <v>135</v>
      </c>
      <c r="U6" s="70" t="s">
        <v>135</v>
      </c>
      <c r="V6" s="99" t="s">
        <v>135</v>
      </c>
      <c r="W6" s="18" t="s">
        <v>135</v>
      </c>
      <c r="X6" s="70" t="s">
        <v>135</v>
      </c>
      <c r="Y6" s="70" t="s">
        <v>135</v>
      </c>
      <c r="Z6" s="70" t="s">
        <v>135</v>
      </c>
      <c r="AA6" s="99" t="s">
        <v>135</v>
      </c>
      <c r="AB6" s="18" t="s">
        <v>135</v>
      </c>
      <c r="AC6" s="70" t="s">
        <v>135</v>
      </c>
      <c r="AD6" s="70" t="s">
        <v>135</v>
      </c>
      <c r="AE6" s="70" t="s">
        <v>135</v>
      </c>
      <c r="AF6" s="99" t="s">
        <v>135</v>
      </c>
      <c r="AG6" s="18" t="s">
        <v>135</v>
      </c>
      <c r="AH6" s="70" t="s">
        <v>135</v>
      </c>
      <c r="AI6" s="70" t="s">
        <v>135</v>
      </c>
      <c r="AJ6" s="70" t="s">
        <v>135</v>
      </c>
      <c r="AK6" s="99" t="s">
        <v>135</v>
      </c>
      <c r="AL6" s="18" t="s">
        <v>135</v>
      </c>
      <c r="AM6" s="70" t="s">
        <v>135</v>
      </c>
      <c r="AN6" s="70" t="s">
        <v>135</v>
      </c>
      <c r="AO6" s="70" t="s">
        <v>135</v>
      </c>
      <c r="AP6" s="70" t="s">
        <v>135</v>
      </c>
      <c r="AQ6" s="99" t="s">
        <v>135</v>
      </c>
    </row>
    <row r="7" spans="1:43" ht="12" customHeight="1" x14ac:dyDescent="0.35">
      <c r="A7" s="9" t="s">
        <v>180</v>
      </c>
      <c r="B7" s="9">
        <v>1</v>
      </c>
      <c r="C7" s="3"/>
      <c r="D7" s="3"/>
      <c r="E7" s="10"/>
      <c r="F7" s="63">
        <v>6</v>
      </c>
      <c r="G7" s="243" t="s">
        <v>67</v>
      </c>
      <c r="H7" s="17" t="s">
        <v>138</v>
      </c>
      <c r="I7" s="17" t="s">
        <v>138</v>
      </c>
      <c r="J7" s="17" t="s">
        <v>138</v>
      </c>
      <c r="K7" s="17" t="s">
        <v>138</v>
      </c>
      <c r="L7" s="135" t="s">
        <v>138</v>
      </c>
      <c r="M7" s="142" t="s">
        <v>138</v>
      </c>
      <c r="N7" s="135" t="s">
        <v>138</v>
      </c>
      <c r="O7" s="135" t="s">
        <v>138</v>
      </c>
      <c r="P7" s="135" t="s">
        <v>138</v>
      </c>
      <c r="Q7" s="117" t="s">
        <v>138</v>
      </c>
      <c r="R7" s="142" t="s">
        <v>138</v>
      </c>
      <c r="S7" s="135" t="s">
        <v>138</v>
      </c>
      <c r="T7" s="135" t="s">
        <v>138</v>
      </c>
      <c r="U7" s="135" t="s">
        <v>138</v>
      </c>
      <c r="V7" s="117" t="s">
        <v>138</v>
      </c>
      <c r="W7" s="142" t="s">
        <v>138</v>
      </c>
      <c r="X7" s="135" t="s">
        <v>138</v>
      </c>
      <c r="Y7" s="135" t="s">
        <v>138</v>
      </c>
      <c r="Z7" s="135" t="s">
        <v>138</v>
      </c>
      <c r="AA7" s="117" t="s">
        <v>138</v>
      </c>
      <c r="AB7" s="142" t="s">
        <v>138</v>
      </c>
      <c r="AC7" s="135" t="s">
        <v>138</v>
      </c>
      <c r="AD7" s="135" t="s">
        <v>138</v>
      </c>
      <c r="AE7" s="135" t="s">
        <v>138</v>
      </c>
      <c r="AF7" s="117" t="s">
        <v>138</v>
      </c>
      <c r="AG7" s="142" t="s">
        <v>138</v>
      </c>
      <c r="AH7" s="135" t="s">
        <v>138</v>
      </c>
      <c r="AI7" s="135" t="s">
        <v>138</v>
      </c>
      <c r="AJ7" s="135" t="s">
        <v>138</v>
      </c>
      <c r="AK7" s="117" t="s">
        <v>138</v>
      </c>
      <c r="AL7" s="142" t="s">
        <v>138</v>
      </c>
      <c r="AM7" s="135" t="s">
        <v>138</v>
      </c>
      <c r="AN7" s="135" t="s">
        <v>138</v>
      </c>
      <c r="AO7" s="135" t="s">
        <v>138</v>
      </c>
      <c r="AP7" s="135" t="s">
        <v>138</v>
      </c>
      <c r="AQ7" s="117" t="s">
        <v>138</v>
      </c>
    </row>
    <row r="8" spans="1:43" ht="12" customHeight="1" x14ac:dyDescent="0.35">
      <c r="A8" s="9" t="s">
        <v>181</v>
      </c>
      <c r="B8" s="9">
        <v>2</v>
      </c>
      <c r="C8" s="3"/>
      <c r="D8" s="3"/>
      <c r="E8" s="11"/>
      <c r="F8" s="63">
        <v>7</v>
      </c>
      <c r="G8" s="243" t="s">
        <v>68</v>
      </c>
      <c r="H8" s="17" t="s">
        <v>137</v>
      </c>
      <c r="I8" s="17" t="s">
        <v>137</v>
      </c>
      <c r="J8" s="17" t="s">
        <v>137</v>
      </c>
      <c r="K8" s="17" t="s">
        <v>137</v>
      </c>
      <c r="L8" s="135" t="s">
        <v>137</v>
      </c>
      <c r="M8" s="142" t="s">
        <v>137</v>
      </c>
      <c r="N8" s="135" t="s">
        <v>137</v>
      </c>
      <c r="O8" s="135" t="s">
        <v>137</v>
      </c>
      <c r="P8" s="135" t="s">
        <v>137</v>
      </c>
      <c r="Q8" s="117" t="s">
        <v>137</v>
      </c>
      <c r="R8" s="142" t="s">
        <v>137</v>
      </c>
      <c r="S8" s="135" t="s">
        <v>137</v>
      </c>
      <c r="T8" s="135" t="s">
        <v>137</v>
      </c>
      <c r="U8" s="135" t="s">
        <v>137</v>
      </c>
      <c r="V8" s="117" t="s">
        <v>137</v>
      </c>
      <c r="W8" s="142" t="s">
        <v>137</v>
      </c>
      <c r="X8" s="135" t="s">
        <v>137</v>
      </c>
      <c r="Y8" s="135" t="s">
        <v>137</v>
      </c>
      <c r="Z8" s="135" t="s">
        <v>137</v>
      </c>
      <c r="AA8" s="117" t="s">
        <v>137</v>
      </c>
      <c r="AB8" s="142" t="s">
        <v>137</v>
      </c>
      <c r="AC8" s="135" t="s">
        <v>137</v>
      </c>
      <c r="AD8" s="135" t="s">
        <v>137</v>
      </c>
      <c r="AE8" s="135" t="s">
        <v>137</v>
      </c>
      <c r="AF8" s="117" t="s">
        <v>137</v>
      </c>
      <c r="AG8" s="142" t="s">
        <v>137</v>
      </c>
      <c r="AH8" s="135" t="s">
        <v>137</v>
      </c>
      <c r="AI8" s="135" t="s">
        <v>137</v>
      </c>
      <c r="AJ8" s="135" t="s">
        <v>137</v>
      </c>
      <c r="AK8" s="117" t="s">
        <v>137</v>
      </c>
      <c r="AL8" s="142" t="s">
        <v>137</v>
      </c>
      <c r="AM8" s="135" t="s">
        <v>137</v>
      </c>
      <c r="AN8" s="135" t="s">
        <v>137</v>
      </c>
      <c r="AO8" s="135" t="s">
        <v>137</v>
      </c>
      <c r="AP8" s="135" t="s">
        <v>137</v>
      </c>
      <c r="AQ8" s="117" t="s">
        <v>137</v>
      </c>
    </row>
    <row r="9" spans="1:43" ht="12" customHeight="1" x14ac:dyDescent="0.35">
      <c r="A9" s="9" t="s">
        <v>182</v>
      </c>
      <c r="B9" s="9">
        <v>3</v>
      </c>
      <c r="C9" s="3"/>
      <c r="D9" s="3"/>
      <c r="E9" s="11"/>
      <c r="F9" s="63">
        <v>8</v>
      </c>
      <c r="G9" s="243" t="s">
        <v>68</v>
      </c>
      <c r="H9" s="17" t="s">
        <v>139</v>
      </c>
      <c r="I9" s="17" t="s">
        <v>139</v>
      </c>
      <c r="J9" s="17" t="s">
        <v>139</v>
      </c>
      <c r="K9" s="17" t="s">
        <v>139</v>
      </c>
      <c r="L9" s="135" t="s">
        <v>139</v>
      </c>
      <c r="M9" s="142" t="s">
        <v>139</v>
      </c>
      <c r="N9" s="135" t="s">
        <v>139</v>
      </c>
      <c r="O9" s="135" t="s">
        <v>139</v>
      </c>
      <c r="P9" s="135" t="s">
        <v>139</v>
      </c>
      <c r="Q9" s="117" t="s">
        <v>139</v>
      </c>
      <c r="R9" s="142" t="s">
        <v>139</v>
      </c>
      <c r="S9" s="135" t="s">
        <v>139</v>
      </c>
      <c r="T9" s="135" t="s">
        <v>139</v>
      </c>
      <c r="U9" s="135" t="s">
        <v>139</v>
      </c>
      <c r="V9" s="117" t="s">
        <v>139</v>
      </c>
      <c r="W9" s="142" t="s">
        <v>139</v>
      </c>
      <c r="X9" s="135" t="s">
        <v>139</v>
      </c>
      <c r="Y9" s="135" t="s">
        <v>139</v>
      </c>
      <c r="Z9" s="135" t="s">
        <v>139</v>
      </c>
      <c r="AA9" s="117" t="s">
        <v>139</v>
      </c>
      <c r="AB9" s="142" t="s">
        <v>139</v>
      </c>
      <c r="AC9" s="135" t="s">
        <v>139</v>
      </c>
      <c r="AD9" s="135" t="s">
        <v>139</v>
      </c>
      <c r="AE9" s="135" t="s">
        <v>139</v>
      </c>
      <c r="AF9" s="117" t="s">
        <v>139</v>
      </c>
      <c r="AG9" s="142" t="s">
        <v>139</v>
      </c>
      <c r="AH9" s="135" t="s">
        <v>139</v>
      </c>
      <c r="AI9" s="135" t="s">
        <v>139</v>
      </c>
      <c r="AJ9" s="135" t="s">
        <v>139</v>
      </c>
      <c r="AK9" s="117" t="s">
        <v>139</v>
      </c>
      <c r="AL9" s="142" t="s">
        <v>139</v>
      </c>
      <c r="AM9" s="135" t="s">
        <v>139</v>
      </c>
      <c r="AN9" s="135" t="s">
        <v>139</v>
      </c>
      <c r="AO9" s="135" t="s">
        <v>139</v>
      </c>
      <c r="AP9" s="135" t="s">
        <v>139</v>
      </c>
      <c r="AQ9" s="117" t="s">
        <v>139</v>
      </c>
    </row>
    <row r="10" spans="1:43" ht="12" customHeight="1" x14ac:dyDescent="0.35">
      <c r="A10" s="9" t="s">
        <v>183</v>
      </c>
      <c r="B10" s="95">
        <v>4</v>
      </c>
      <c r="C10" s="57"/>
      <c r="D10" s="3"/>
      <c r="E10" s="11"/>
      <c r="F10" s="63">
        <v>9</v>
      </c>
      <c r="G10" s="244" t="s">
        <v>69</v>
      </c>
      <c r="H10" s="86" t="s">
        <v>142</v>
      </c>
      <c r="I10" s="86" t="s">
        <v>142</v>
      </c>
      <c r="J10" s="86" t="s">
        <v>142</v>
      </c>
      <c r="K10" s="86" t="s">
        <v>142</v>
      </c>
      <c r="L10" s="88" t="s">
        <v>142</v>
      </c>
      <c r="M10" s="223" t="s">
        <v>150</v>
      </c>
      <c r="N10" s="123" t="s">
        <v>150</v>
      </c>
      <c r="O10" s="123" t="s">
        <v>150</v>
      </c>
      <c r="P10" s="123" t="s">
        <v>150</v>
      </c>
      <c r="Q10" s="124" t="s">
        <v>150</v>
      </c>
      <c r="R10" s="92" t="s">
        <v>146</v>
      </c>
      <c r="S10" s="92" t="s">
        <v>146</v>
      </c>
      <c r="T10" s="92" t="s">
        <v>146</v>
      </c>
      <c r="U10" s="92" t="s">
        <v>146</v>
      </c>
      <c r="V10" s="112" t="s">
        <v>146</v>
      </c>
      <c r="W10" s="93" t="s">
        <v>148</v>
      </c>
      <c r="X10" s="93" t="s">
        <v>148</v>
      </c>
      <c r="Y10" s="93" t="s">
        <v>148</v>
      </c>
      <c r="Z10" s="93" t="s">
        <v>148</v>
      </c>
      <c r="AA10" s="113" t="s">
        <v>148</v>
      </c>
      <c r="AB10" s="94" t="s">
        <v>144</v>
      </c>
      <c r="AC10" s="94" t="s">
        <v>144</v>
      </c>
      <c r="AD10" s="94" t="s">
        <v>144</v>
      </c>
      <c r="AE10" s="94" t="s">
        <v>144</v>
      </c>
      <c r="AF10" s="114" t="s">
        <v>144</v>
      </c>
      <c r="AG10" s="91" t="s">
        <v>152</v>
      </c>
      <c r="AH10" s="91" t="s">
        <v>152</v>
      </c>
      <c r="AI10" s="91" t="s">
        <v>152</v>
      </c>
      <c r="AJ10" s="91" t="s">
        <v>152</v>
      </c>
      <c r="AK10" s="103" t="s">
        <v>152</v>
      </c>
      <c r="AL10" s="90" t="s">
        <v>142</v>
      </c>
      <c r="AM10" s="87" t="s">
        <v>150</v>
      </c>
      <c r="AN10" s="92" t="s">
        <v>146</v>
      </c>
      <c r="AO10" s="93" t="s">
        <v>148</v>
      </c>
      <c r="AP10" s="136" t="s">
        <v>144</v>
      </c>
      <c r="AQ10" s="103" t="s">
        <v>152</v>
      </c>
    </row>
    <row r="11" spans="1:43" ht="12" customHeight="1" x14ac:dyDescent="0.35">
      <c r="A11" s="8"/>
      <c r="B11" s="8"/>
      <c r="C11" s="4"/>
      <c r="D11" s="3"/>
      <c r="E11" s="11"/>
      <c r="F11" s="63">
        <v>10</v>
      </c>
      <c r="G11" s="243" t="s">
        <v>69</v>
      </c>
      <c r="H11" s="118" t="s">
        <v>150</v>
      </c>
      <c r="I11" s="119" t="s">
        <v>146</v>
      </c>
      <c r="J11" s="120" t="s">
        <v>148</v>
      </c>
      <c r="K11" s="121" t="s">
        <v>144</v>
      </c>
      <c r="L11" s="122" t="s">
        <v>152</v>
      </c>
      <c r="M11" s="96" t="s">
        <v>142</v>
      </c>
      <c r="N11" s="119" t="s">
        <v>146</v>
      </c>
      <c r="O11" s="120" t="s">
        <v>148</v>
      </c>
      <c r="P11" s="121" t="s">
        <v>144</v>
      </c>
      <c r="Q11" s="122" t="s">
        <v>152</v>
      </c>
      <c r="R11" s="96" t="s">
        <v>142</v>
      </c>
      <c r="S11" s="118" t="s">
        <v>150</v>
      </c>
      <c r="T11" s="120" t="s">
        <v>148</v>
      </c>
      <c r="U11" s="121" t="s">
        <v>144</v>
      </c>
      <c r="V11" s="122" t="s">
        <v>152</v>
      </c>
      <c r="W11" s="96" t="s">
        <v>142</v>
      </c>
      <c r="X11" s="118" t="s">
        <v>150</v>
      </c>
      <c r="Y11" s="109" t="s">
        <v>146</v>
      </c>
      <c r="Z11" s="121" t="s">
        <v>144</v>
      </c>
      <c r="AA11" s="122" t="s">
        <v>152</v>
      </c>
      <c r="AB11" s="96" t="s">
        <v>142</v>
      </c>
      <c r="AC11" s="118" t="s">
        <v>150</v>
      </c>
      <c r="AD11" s="109" t="s">
        <v>146</v>
      </c>
      <c r="AE11" s="110" t="s">
        <v>148</v>
      </c>
      <c r="AF11" s="100" t="s">
        <v>152</v>
      </c>
      <c r="AG11" s="96" t="s">
        <v>142</v>
      </c>
      <c r="AH11" s="118" t="s">
        <v>150</v>
      </c>
      <c r="AI11" s="109" t="s">
        <v>146</v>
      </c>
      <c r="AJ11" s="110" t="s">
        <v>148</v>
      </c>
      <c r="AK11" s="132" t="s">
        <v>144</v>
      </c>
      <c r="AL11" s="149" t="s">
        <v>134</v>
      </c>
      <c r="AM11" s="149" t="s">
        <v>134</v>
      </c>
      <c r="AN11" s="149" t="s">
        <v>134</v>
      </c>
      <c r="AO11" s="149" t="s">
        <v>134</v>
      </c>
      <c r="AP11" s="225" t="s">
        <v>134</v>
      </c>
      <c r="AQ11" s="150" t="s">
        <v>134</v>
      </c>
    </row>
    <row r="12" spans="1:43" ht="11.25" customHeight="1" x14ac:dyDescent="0.35">
      <c r="A12" s="8"/>
      <c r="B12" s="8"/>
      <c r="C12" s="4"/>
      <c r="D12" s="3"/>
      <c r="E12" s="11"/>
      <c r="F12" s="63">
        <v>11</v>
      </c>
      <c r="G12" s="244" t="s">
        <v>70</v>
      </c>
      <c r="H12" s="4" t="s">
        <v>140</v>
      </c>
      <c r="I12" s="4" t="s">
        <v>140</v>
      </c>
      <c r="J12" s="4" t="s">
        <v>140</v>
      </c>
      <c r="K12" s="4" t="s">
        <v>140</v>
      </c>
      <c r="L12" s="99" t="s">
        <v>140</v>
      </c>
      <c r="M12" s="4" t="s">
        <v>140</v>
      </c>
      <c r="N12" s="4" t="s">
        <v>140</v>
      </c>
      <c r="O12" s="4" t="s">
        <v>140</v>
      </c>
      <c r="P12" s="4" t="s">
        <v>140</v>
      </c>
      <c r="Q12" s="99" t="s">
        <v>140</v>
      </c>
      <c r="R12" s="4" t="s">
        <v>140</v>
      </c>
      <c r="S12" s="4" t="s">
        <v>140</v>
      </c>
      <c r="T12" s="4" t="s">
        <v>140</v>
      </c>
      <c r="U12" s="4" t="s">
        <v>140</v>
      </c>
      <c r="V12" s="99" t="s">
        <v>140</v>
      </c>
      <c r="W12" s="4" t="s">
        <v>140</v>
      </c>
      <c r="X12" s="4" t="s">
        <v>140</v>
      </c>
      <c r="Y12" s="4" t="s">
        <v>140</v>
      </c>
      <c r="Z12" s="4" t="s">
        <v>140</v>
      </c>
      <c r="AA12" s="99" t="s">
        <v>140</v>
      </c>
      <c r="AB12" s="4" t="s">
        <v>140</v>
      </c>
      <c r="AC12" s="4" t="s">
        <v>140</v>
      </c>
      <c r="AD12" s="4" t="s">
        <v>140</v>
      </c>
      <c r="AE12" s="4" t="s">
        <v>140</v>
      </c>
      <c r="AF12" s="99" t="s">
        <v>140</v>
      </c>
      <c r="AG12" s="4" t="s">
        <v>140</v>
      </c>
      <c r="AH12" s="4" t="s">
        <v>140</v>
      </c>
      <c r="AI12" s="4" t="s">
        <v>140</v>
      </c>
      <c r="AJ12" s="4" t="s">
        <v>140</v>
      </c>
      <c r="AK12" s="99" t="s">
        <v>140</v>
      </c>
      <c r="AL12" s="4" t="s">
        <v>140</v>
      </c>
      <c r="AM12" s="4" t="s">
        <v>140</v>
      </c>
      <c r="AN12" s="4" t="s">
        <v>140</v>
      </c>
      <c r="AO12" s="4" t="s">
        <v>140</v>
      </c>
      <c r="AP12" s="222" t="s">
        <v>140</v>
      </c>
      <c r="AQ12" s="99" t="s">
        <v>140</v>
      </c>
    </row>
    <row r="13" spans="1:43" ht="12" customHeight="1" x14ac:dyDescent="0.35">
      <c r="A13" s="7" t="s">
        <v>21</v>
      </c>
      <c r="B13" s="7"/>
      <c r="C13" s="7"/>
      <c r="D13" s="7"/>
      <c r="E13" s="11"/>
      <c r="F13" s="63">
        <v>12</v>
      </c>
      <c r="G13" s="243" t="s">
        <v>70</v>
      </c>
      <c r="H13" s="4" t="s">
        <v>131</v>
      </c>
      <c r="I13" s="4" t="s">
        <v>131</v>
      </c>
      <c r="J13" s="4" t="s">
        <v>131</v>
      </c>
      <c r="K13" s="4" t="s">
        <v>131</v>
      </c>
      <c r="L13" s="99" t="s">
        <v>131</v>
      </c>
      <c r="M13" s="4" t="s">
        <v>131</v>
      </c>
      <c r="N13" s="4" t="s">
        <v>131</v>
      </c>
      <c r="O13" s="4" t="s">
        <v>131</v>
      </c>
      <c r="P13" s="4" t="s">
        <v>131</v>
      </c>
      <c r="Q13" s="99" t="s">
        <v>131</v>
      </c>
      <c r="R13" s="4" t="s">
        <v>131</v>
      </c>
      <c r="S13" s="4" t="s">
        <v>131</v>
      </c>
      <c r="T13" s="4" t="s">
        <v>131</v>
      </c>
      <c r="U13" s="4" t="s">
        <v>131</v>
      </c>
      <c r="V13" s="99" t="s">
        <v>131</v>
      </c>
      <c r="W13" s="4" t="s">
        <v>131</v>
      </c>
      <c r="X13" s="4" t="s">
        <v>131</v>
      </c>
      <c r="Y13" s="4" t="s">
        <v>131</v>
      </c>
      <c r="Z13" s="4" t="s">
        <v>131</v>
      </c>
      <c r="AA13" s="99" t="s">
        <v>131</v>
      </c>
      <c r="AB13" s="4" t="s">
        <v>131</v>
      </c>
      <c r="AC13" s="4" t="s">
        <v>131</v>
      </c>
      <c r="AD13" s="4" t="s">
        <v>131</v>
      </c>
      <c r="AE13" s="4" t="s">
        <v>131</v>
      </c>
      <c r="AF13" s="99" t="s">
        <v>131</v>
      </c>
      <c r="AG13" s="4" t="s">
        <v>131</v>
      </c>
      <c r="AH13" s="4" t="s">
        <v>131</v>
      </c>
      <c r="AI13" s="4" t="s">
        <v>131</v>
      </c>
      <c r="AJ13" s="4" t="s">
        <v>131</v>
      </c>
      <c r="AK13" s="99" t="s">
        <v>131</v>
      </c>
      <c r="AL13" s="4" t="s">
        <v>131</v>
      </c>
      <c r="AM13" s="4" t="s">
        <v>131</v>
      </c>
      <c r="AN13" s="4" t="s">
        <v>131</v>
      </c>
      <c r="AO13" s="4" t="s">
        <v>131</v>
      </c>
      <c r="AP13" s="70" t="s">
        <v>131</v>
      </c>
      <c r="AQ13" s="99" t="s">
        <v>131</v>
      </c>
    </row>
    <row r="14" spans="1:43" ht="12" customHeight="1" x14ac:dyDescent="0.35">
      <c r="A14" s="11" t="s">
        <v>95</v>
      </c>
      <c r="B14" s="11" t="s">
        <v>91</v>
      </c>
      <c r="C14" s="11">
        <v>0</v>
      </c>
      <c r="D14" s="3"/>
      <c r="E14" s="11"/>
      <c r="F14" s="63">
        <v>13</v>
      </c>
      <c r="G14" s="243" t="s">
        <v>71</v>
      </c>
      <c r="H14" s="86" t="s">
        <v>143</v>
      </c>
      <c r="I14" s="86" t="s">
        <v>143</v>
      </c>
      <c r="J14" s="86" t="s">
        <v>143</v>
      </c>
      <c r="K14" s="86" t="s">
        <v>143</v>
      </c>
      <c r="L14" s="101" t="s">
        <v>143</v>
      </c>
      <c r="M14" s="87" t="s">
        <v>151</v>
      </c>
      <c r="N14" s="87" t="s">
        <v>151</v>
      </c>
      <c r="O14" s="87" t="s">
        <v>151</v>
      </c>
      <c r="P14" s="87" t="s">
        <v>151</v>
      </c>
      <c r="Q14" s="111" t="s">
        <v>151</v>
      </c>
      <c r="R14" s="92" t="s">
        <v>147</v>
      </c>
      <c r="S14" s="92" t="s">
        <v>147</v>
      </c>
      <c r="T14" s="92" t="s">
        <v>147</v>
      </c>
      <c r="U14" s="92" t="s">
        <v>147</v>
      </c>
      <c r="V14" s="112" t="s">
        <v>147</v>
      </c>
      <c r="W14" s="93" t="s">
        <v>149</v>
      </c>
      <c r="X14" s="93" t="s">
        <v>149</v>
      </c>
      <c r="Y14" s="93" t="s">
        <v>149</v>
      </c>
      <c r="Z14" s="93" t="s">
        <v>149</v>
      </c>
      <c r="AA14" s="113" t="s">
        <v>149</v>
      </c>
      <c r="AB14" s="94" t="s">
        <v>145</v>
      </c>
      <c r="AC14" s="94" t="s">
        <v>145</v>
      </c>
      <c r="AD14" s="94" t="s">
        <v>145</v>
      </c>
      <c r="AE14" s="94" t="s">
        <v>145</v>
      </c>
      <c r="AF14" s="114" t="s">
        <v>145</v>
      </c>
      <c r="AG14" s="91" t="s">
        <v>153</v>
      </c>
      <c r="AH14" s="91" t="s">
        <v>153</v>
      </c>
      <c r="AI14" s="91" t="s">
        <v>153</v>
      </c>
      <c r="AJ14" s="91" t="s">
        <v>153</v>
      </c>
      <c r="AK14" s="103" t="s">
        <v>153</v>
      </c>
      <c r="AL14" s="86" t="s">
        <v>143</v>
      </c>
      <c r="AM14" s="87" t="s">
        <v>151</v>
      </c>
      <c r="AN14" s="92" t="s">
        <v>147</v>
      </c>
      <c r="AO14" s="93" t="s">
        <v>149</v>
      </c>
      <c r="AP14" s="136" t="s">
        <v>145</v>
      </c>
      <c r="AQ14" s="103" t="s">
        <v>153</v>
      </c>
    </row>
    <row r="15" spans="1:43" ht="12" customHeight="1" x14ac:dyDescent="0.35">
      <c r="A15" s="11" t="s">
        <v>22</v>
      </c>
      <c r="B15" s="11" t="s">
        <v>30</v>
      </c>
      <c r="C15" s="11">
        <v>1</v>
      </c>
      <c r="D15" s="3"/>
      <c r="E15" s="11"/>
      <c r="F15" s="63">
        <v>14</v>
      </c>
      <c r="G15" s="243" t="s">
        <v>71</v>
      </c>
      <c r="H15" s="87" t="s">
        <v>151</v>
      </c>
      <c r="I15" s="92" t="s">
        <v>147</v>
      </c>
      <c r="J15" s="93" t="s">
        <v>149</v>
      </c>
      <c r="K15" s="94" t="s">
        <v>145</v>
      </c>
      <c r="L15" s="103" t="s">
        <v>153</v>
      </c>
      <c r="M15" s="86" t="s">
        <v>143</v>
      </c>
      <c r="N15" s="92" t="s">
        <v>147</v>
      </c>
      <c r="O15" s="93" t="s">
        <v>149</v>
      </c>
      <c r="P15" s="94" t="s">
        <v>145</v>
      </c>
      <c r="Q15" s="103" t="s">
        <v>153</v>
      </c>
      <c r="R15" s="86" t="s">
        <v>143</v>
      </c>
      <c r="S15" s="87" t="s">
        <v>151</v>
      </c>
      <c r="T15" s="93" t="s">
        <v>149</v>
      </c>
      <c r="U15" s="94" t="s">
        <v>145</v>
      </c>
      <c r="V15" s="103" t="s">
        <v>153</v>
      </c>
      <c r="W15" s="86" t="s">
        <v>143</v>
      </c>
      <c r="X15" s="87" t="s">
        <v>151</v>
      </c>
      <c r="Y15" s="92" t="s">
        <v>147</v>
      </c>
      <c r="Z15" s="94" t="s">
        <v>145</v>
      </c>
      <c r="AA15" s="103" t="s">
        <v>153</v>
      </c>
      <c r="AB15" s="86" t="s">
        <v>143</v>
      </c>
      <c r="AC15" s="87" t="s">
        <v>151</v>
      </c>
      <c r="AD15" s="92" t="s">
        <v>147</v>
      </c>
      <c r="AE15" s="93" t="s">
        <v>149</v>
      </c>
      <c r="AF15" s="103" t="s">
        <v>153</v>
      </c>
      <c r="AG15" s="86" t="s">
        <v>143</v>
      </c>
      <c r="AH15" s="87" t="s">
        <v>151</v>
      </c>
      <c r="AI15" s="92" t="s">
        <v>147</v>
      </c>
      <c r="AJ15" s="93" t="s">
        <v>149</v>
      </c>
      <c r="AK15" s="114" t="s">
        <v>145</v>
      </c>
      <c r="AL15" s="148" t="s">
        <v>141</v>
      </c>
      <c r="AM15" s="148" t="s">
        <v>141</v>
      </c>
      <c r="AN15" s="148" t="s">
        <v>141</v>
      </c>
      <c r="AO15" s="148" t="s">
        <v>141</v>
      </c>
      <c r="AP15" s="138" t="s">
        <v>141</v>
      </c>
      <c r="AQ15" s="133" t="s">
        <v>141</v>
      </c>
    </row>
    <row r="16" spans="1:43" ht="12" customHeight="1" x14ac:dyDescent="0.35">
      <c r="A16" s="11" t="s">
        <v>23</v>
      </c>
      <c r="B16" s="11" t="s">
        <v>31</v>
      </c>
      <c r="C16" s="11">
        <v>2</v>
      </c>
      <c r="D16" s="3"/>
      <c r="E16" s="11"/>
      <c r="F16" s="63">
        <v>15</v>
      </c>
      <c r="G16" s="243" t="s">
        <v>72</v>
      </c>
      <c r="H16" s="4" t="s">
        <v>129</v>
      </c>
      <c r="I16" s="4" t="s">
        <v>129</v>
      </c>
      <c r="J16" s="4" t="s">
        <v>129</v>
      </c>
      <c r="K16" s="4" t="s">
        <v>129</v>
      </c>
      <c r="L16" s="99" t="s">
        <v>129</v>
      </c>
      <c r="M16" s="4" t="s">
        <v>129</v>
      </c>
      <c r="N16" s="4" t="s">
        <v>129</v>
      </c>
      <c r="O16" s="4" t="s">
        <v>129</v>
      </c>
      <c r="P16" s="4" t="s">
        <v>129</v>
      </c>
      <c r="Q16" s="99" t="s">
        <v>129</v>
      </c>
      <c r="R16" s="4" t="s">
        <v>129</v>
      </c>
      <c r="S16" s="4" t="s">
        <v>129</v>
      </c>
      <c r="T16" s="4" t="s">
        <v>129</v>
      </c>
      <c r="U16" s="4" t="s">
        <v>129</v>
      </c>
      <c r="V16" s="99" t="s">
        <v>129</v>
      </c>
      <c r="W16" s="4" t="s">
        <v>129</v>
      </c>
      <c r="X16" s="4" t="s">
        <v>129</v>
      </c>
      <c r="Y16" s="4" t="s">
        <v>129</v>
      </c>
      <c r="Z16" s="4" t="s">
        <v>129</v>
      </c>
      <c r="AA16" s="99" t="s">
        <v>129</v>
      </c>
      <c r="AB16" s="4" t="s">
        <v>129</v>
      </c>
      <c r="AC16" s="4" t="s">
        <v>129</v>
      </c>
      <c r="AD16" s="4" t="s">
        <v>129</v>
      </c>
      <c r="AE16" s="4" t="s">
        <v>129</v>
      </c>
      <c r="AF16" s="99" t="s">
        <v>129</v>
      </c>
      <c r="AG16" s="4" t="s">
        <v>129</v>
      </c>
      <c r="AH16" s="4" t="s">
        <v>129</v>
      </c>
      <c r="AI16" s="4" t="s">
        <v>129</v>
      </c>
      <c r="AJ16" s="4" t="s">
        <v>129</v>
      </c>
      <c r="AK16" s="99" t="s">
        <v>129</v>
      </c>
      <c r="AL16" s="4" t="s">
        <v>129</v>
      </c>
      <c r="AM16" s="4" t="s">
        <v>129</v>
      </c>
      <c r="AN16" s="4" t="s">
        <v>129</v>
      </c>
      <c r="AO16" s="4" t="s">
        <v>129</v>
      </c>
      <c r="AP16" s="70" t="s">
        <v>129</v>
      </c>
      <c r="AQ16" s="99" t="s">
        <v>129</v>
      </c>
    </row>
    <row r="17" spans="1:43" ht="12" customHeight="1" x14ac:dyDescent="0.35">
      <c r="A17" s="11" t="s">
        <v>24</v>
      </c>
      <c r="B17" s="11" t="s">
        <v>32</v>
      </c>
      <c r="C17" s="11">
        <v>3</v>
      </c>
      <c r="D17" s="3"/>
      <c r="E17" s="11"/>
      <c r="F17" s="3">
        <v>16</v>
      </c>
      <c r="G17" s="243" t="s">
        <v>72</v>
      </c>
      <c r="H17" s="3" t="s">
        <v>130</v>
      </c>
      <c r="I17" s="3" t="s">
        <v>130</v>
      </c>
      <c r="J17" s="3" t="s">
        <v>130</v>
      </c>
      <c r="K17" s="3" t="s">
        <v>130</v>
      </c>
      <c r="L17" s="102" t="s">
        <v>130</v>
      </c>
      <c r="M17" s="3" t="s">
        <v>130</v>
      </c>
      <c r="N17" s="3" t="s">
        <v>130</v>
      </c>
      <c r="O17" s="3" t="s">
        <v>130</v>
      </c>
      <c r="P17" s="3" t="s">
        <v>130</v>
      </c>
      <c r="Q17" s="102" t="s">
        <v>130</v>
      </c>
      <c r="R17" s="3" t="s">
        <v>130</v>
      </c>
      <c r="S17" s="3" t="s">
        <v>130</v>
      </c>
      <c r="T17" s="3" t="s">
        <v>130</v>
      </c>
      <c r="U17" s="3" t="s">
        <v>130</v>
      </c>
      <c r="V17" s="102" t="s">
        <v>130</v>
      </c>
      <c r="W17" s="3" t="s">
        <v>130</v>
      </c>
      <c r="X17" s="3" t="s">
        <v>130</v>
      </c>
      <c r="Y17" s="3" t="s">
        <v>130</v>
      </c>
      <c r="Z17" s="3" t="s">
        <v>130</v>
      </c>
      <c r="AA17" s="102" t="s">
        <v>130</v>
      </c>
      <c r="AB17" s="3" t="s">
        <v>130</v>
      </c>
      <c r="AC17" s="3" t="s">
        <v>130</v>
      </c>
      <c r="AD17" s="3" t="s">
        <v>130</v>
      </c>
      <c r="AE17" s="3" t="s">
        <v>130</v>
      </c>
      <c r="AF17" s="102" t="s">
        <v>130</v>
      </c>
      <c r="AG17" s="3" t="s">
        <v>130</v>
      </c>
      <c r="AH17" s="3" t="s">
        <v>130</v>
      </c>
      <c r="AI17" s="3" t="s">
        <v>130</v>
      </c>
      <c r="AJ17" s="3" t="s">
        <v>130</v>
      </c>
      <c r="AK17" s="102" t="s">
        <v>130</v>
      </c>
      <c r="AL17" s="3" t="s">
        <v>130</v>
      </c>
      <c r="AM17" s="3" t="s">
        <v>130</v>
      </c>
      <c r="AN17" s="3" t="s">
        <v>130</v>
      </c>
      <c r="AO17" s="3" t="s">
        <v>130</v>
      </c>
      <c r="AP17" s="71" t="s">
        <v>130</v>
      </c>
      <c r="AQ17" s="102" t="s">
        <v>130</v>
      </c>
    </row>
    <row r="18" spans="1:43" ht="12" customHeight="1" x14ac:dyDescent="0.35">
      <c r="A18" s="11" t="s">
        <v>25</v>
      </c>
      <c r="B18" s="11" t="s">
        <v>33</v>
      </c>
      <c r="C18" s="11">
        <v>4</v>
      </c>
      <c r="D18" s="3"/>
      <c r="E18" s="11"/>
      <c r="F18" s="3">
        <v>17</v>
      </c>
      <c r="G18" s="244" t="s">
        <v>73</v>
      </c>
      <c r="H18" s="4" t="s">
        <v>133</v>
      </c>
      <c r="I18" s="4" t="s">
        <v>133</v>
      </c>
      <c r="J18" s="4" t="s">
        <v>133</v>
      </c>
      <c r="K18" s="4" t="s">
        <v>133</v>
      </c>
      <c r="L18" s="99" t="s">
        <v>133</v>
      </c>
      <c r="M18" s="4" t="s">
        <v>133</v>
      </c>
      <c r="N18" s="4" t="s">
        <v>133</v>
      </c>
      <c r="O18" s="4" t="s">
        <v>133</v>
      </c>
      <c r="P18" s="4" t="s">
        <v>133</v>
      </c>
      <c r="Q18" s="99" t="s">
        <v>133</v>
      </c>
      <c r="R18" s="4" t="s">
        <v>133</v>
      </c>
      <c r="S18" s="4" t="s">
        <v>133</v>
      </c>
      <c r="T18" s="4" t="s">
        <v>133</v>
      </c>
      <c r="U18" s="4" t="s">
        <v>133</v>
      </c>
      <c r="V18" s="99" t="s">
        <v>133</v>
      </c>
      <c r="W18" s="4" t="s">
        <v>133</v>
      </c>
      <c r="X18" s="4" t="s">
        <v>133</v>
      </c>
      <c r="Y18" s="4" t="s">
        <v>133</v>
      </c>
      <c r="Z18" s="4" t="s">
        <v>133</v>
      </c>
      <c r="AA18" s="99" t="s">
        <v>133</v>
      </c>
      <c r="AB18" s="4" t="s">
        <v>133</v>
      </c>
      <c r="AC18" s="4" t="s">
        <v>133</v>
      </c>
      <c r="AD18" s="4" t="s">
        <v>133</v>
      </c>
      <c r="AE18" s="4" t="s">
        <v>133</v>
      </c>
      <c r="AF18" s="99" t="s">
        <v>133</v>
      </c>
      <c r="AG18" s="4" t="s">
        <v>133</v>
      </c>
      <c r="AH18" s="4" t="s">
        <v>133</v>
      </c>
      <c r="AI18" s="4" t="s">
        <v>133</v>
      </c>
      <c r="AJ18" s="4" t="s">
        <v>133</v>
      </c>
      <c r="AK18" s="99" t="s">
        <v>133</v>
      </c>
      <c r="AL18" s="4" t="s">
        <v>133</v>
      </c>
      <c r="AM18" s="4" t="s">
        <v>133</v>
      </c>
      <c r="AN18" s="4" t="s">
        <v>133</v>
      </c>
      <c r="AO18" s="4" t="s">
        <v>133</v>
      </c>
      <c r="AP18" s="70" t="s">
        <v>133</v>
      </c>
      <c r="AQ18" s="99" t="s">
        <v>133</v>
      </c>
    </row>
    <row r="19" spans="1:43" ht="12" customHeight="1" x14ac:dyDescent="0.35">
      <c r="A19" s="11" t="s">
        <v>26</v>
      </c>
      <c r="B19" s="11" t="s">
        <v>34</v>
      </c>
      <c r="C19" s="11">
        <v>5</v>
      </c>
      <c r="D19" s="3"/>
      <c r="E19" s="12"/>
      <c r="F19" s="3">
        <v>18</v>
      </c>
      <c r="G19" s="243" t="s">
        <v>73</v>
      </c>
      <c r="H19" s="3" t="s">
        <v>132</v>
      </c>
      <c r="I19" s="4" t="s">
        <v>132</v>
      </c>
      <c r="J19" s="4" t="s">
        <v>132</v>
      </c>
      <c r="K19" s="4" t="s">
        <v>132</v>
      </c>
      <c r="L19" s="106" t="s">
        <v>132</v>
      </c>
      <c r="M19" s="3" t="s">
        <v>132</v>
      </c>
      <c r="N19" s="4" t="s">
        <v>132</v>
      </c>
      <c r="O19" s="4" t="s">
        <v>132</v>
      </c>
      <c r="P19" s="4" t="s">
        <v>132</v>
      </c>
      <c r="Q19" s="106" t="s">
        <v>132</v>
      </c>
      <c r="R19" s="3" t="s">
        <v>132</v>
      </c>
      <c r="S19" s="4" t="s">
        <v>132</v>
      </c>
      <c r="T19" s="4" t="s">
        <v>132</v>
      </c>
      <c r="U19" s="4" t="s">
        <v>132</v>
      </c>
      <c r="V19" s="106" t="s">
        <v>132</v>
      </c>
      <c r="W19" s="3" t="s">
        <v>132</v>
      </c>
      <c r="X19" s="4" t="s">
        <v>132</v>
      </c>
      <c r="Y19" s="4" t="s">
        <v>132</v>
      </c>
      <c r="Z19" s="4" t="s">
        <v>132</v>
      </c>
      <c r="AA19" s="106" t="s">
        <v>132</v>
      </c>
      <c r="AB19" s="3" t="s">
        <v>132</v>
      </c>
      <c r="AC19" s="4" t="s">
        <v>132</v>
      </c>
      <c r="AD19" s="4" t="s">
        <v>132</v>
      </c>
      <c r="AE19" s="4" t="s">
        <v>132</v>
      </c>
      <c r="AF19" s="106" t="s">
        <v>132</v>
      </c>
      <c r="AG19" s="3" t="s">
        <v>132</v>
      </c>
      <c r="AH19" s="4" t="s">
        <v>132</v>
      </c>
      <c r="AI19" s="4" t="s">
        <v>132</v>
      </c>
      <c r="AJ19" s="4" t="s">
        <v>132</v>
      </c>
      <c r="AK19" s="106" t="s">
        <v>132</v>
      </c>
      <c r="AL19" s="3" t="s">
        <v>132</v>
      </c>
      <c r="AM19" s="4" t="s">
        <v>132</v>
      </c>
      <c r="AN19" s="4" t="s">
        <v>132</v>
      </c>
      <c r="AO19" s="4" t="s">
        <v>132</v>
      </c>
      <c r="AP19" s="89" t="s">
        <v>132</v>
      </c>
      <c r="AQ19" s="106" t="s">
        <v>132</v>
      </c>
    </row>
    <row r="20" spans="1:43" ht="12" customHeight="1" x14ac:dyDescent="0.35">
      <c r="A20" s="11" t="s">
        <v>27</v>
      </c>
      <c r="B20" s="11" t="s">
        <v>35</v>
      </c>
      <c r="C20" s="11">
        <v>6</v>
      </c>
      <c r="D20" s="3"/>
      <c r="E20" s="12"/>
      <c r="F20" s="3">
        <v>19</v>
      </c>
      <c r="G20" s="245"/>
      <c r="H20" s="65" t="s">
        <v>74</v>
      </c>
      <c r="I20" s="65" t="s">
        <v>74</v>
      </c>
      <c r="J20" s="65" t="s">
        <v>74</v>
      </c>
      <c r="K20" s="65" t="s">
        <v>74</v>
      </c>
      <c r="L20" s="65" t="s">
        <v>74</v>
      </c>
      <c r="M20" s="65" t="s">
        <v>74</v>
      </c>
      <c r="N20" s="65" t="s">
        <v>74</v>
      </c>
      <c r="O20" s="65" t="s">
        <v>74</v>
      </c>
      <c r="P20" s="65" t="s">
        <v>74</v>
      </c>
      <c r="Q20" s="65" t="s">
        <v>74</v>
      </c>
      <c r="R20" s="65" t="s">
        <v>74</v>
      </c>
      <c r="S20" s="65" t="s">
        <v>74</v>
      </c>
      <c r="T20" s="65" t="s">
        <v>74</v>
      </c>
      <c r="U20" s="65" t="s">
        <v>74</v>
      </c>
      <c r="V20" s="65" t="s">
        <v>74</v>
      </c>
      <c r="W20" s="65" t="s">
        <v>74</v>
      </c>
      <c r="X20" s="65" t="s">
        <v>74</v>
      </c>
      <c r="Y20" s="65" t="s">
        <v>74</v>
      </c>
      <c r="Z20" s="65" t="s">
        <v>74</v>
      </c>
      <c r="AA20" s="65" t="s">
        <v>74</v>
      </c>
      <c r="AB20" s="65" t="s">
        <v>74</v>
      </c>
      <c r="AC20" s="65" t="s">
        <v>74</v>
      </c>
      <c r="AD20" s="65" t="s">
        <v>74</v>
      </c>
      <c r="AE20" s="65" t="s">
        <v>74</v>
      </c>
      <c r="AF20" s="65" t="s">
        <v>74</v>
      </c>
      <c r="AG20" s="65" t="s">
        <v>74</v>
      </c>
      <c r="AH20" s="65" t="s">
        <v>74</v>
      </c>
      <c r="AI20" s="65" t="s">
        <v>74</v>
      </c>
      <c r="AJ20" s="65" t="s">
        <v>74</v>
      </c>
      <c r="AK20" s="65" t="s">
        <v>74</v>
      </c>
      <c r="AL20" s="73" t="s">
        <v>74</v>
      </c>
      <c r="AM20" s="73" t="s">
        <v>74</v>
      </c>
      <c r="AN20" s="73" t="s">
        <v>74</v>
      </c>
      <c r="AO20" s="73" t="s">
        <v>74</v>
      </c>
      <c r="AP20" s="72" t="s">
        <v>74</v>
      </c>
      <c r="AQ20" s="68" t="s">
        <v>74</v>
      </c>
    </row>
    <row r="21" spans="1:43" ht="12" customHeight="1" x14ac:dyDescent="0.35">
      <c r="A21" s="58"/>
      <c r="B21" s="58"/>
      <c r="C21" s="58"/>
      <c r="F21" s="66">
        <v>20</v>
      </c>
      <c r="G21" s="243" t="s">
        <v>67</v>
      </c>
      <c r="H21" s="3" t="s">
        <v>135</v>
      </c>
      <c r="I21" s="3" t="s">
        <v>135</v>
      </c>
      <c r="J21" s="3" t="s">
        <v>135</v>
      </c>
      <c r="K21" s="3" t="s">
        <v>135</v>
      </c>
      <c r="L21" s="69" t="s">
        <v>135</v>
      </c>
      <c r="M21" s="3" t="s">
        <v>135</v>
      </c>
      <c r="N21" s="3" t="s">
        <v>135</v>
      </c>
      <c r="O21" s="3" t="s">
        <v>135</v>
      </c>
      <c r="P21" s="3" t="s">
        <v>135</v>
      </c>
      <c r="Q21" s="69" t="s">
        <v>135</v>
      </c>
      <c r="R21" s="3" t="s">
        <v>135</v>
      </c>
      <c r="S21" s="3" t="s">
        <v>135</v>
      </c>
      <c r="T21" s="3" t="s">
        <v>135</v>
      </c>
      <c r="U21" s="3" t="s">
        <v>135</v>
      </c>
      <c r="V21" s="69" t="s">
        <v>135</v>
      </c>
      <c r="W21" s="3" t="s">
        <v>135</v>
      </c>
      <c r="X21" s="3" t="s">
        <v>135</v>
      </c>
      <c r="Y21" s="3" t="s">
        <v>135</v>
      </c>
      <c r="Z21" s="3" t="s">
        <v>135</v>
      </c>
      <c r="AA21" s="69" t="s">
        <v>135</v>
      </c>
      <c r="AB21" s="3" t="s">
        <v>135</v>
      </c>
      <c r="AC21" s="3" t="s">
        <v>135</v>
      </c>
      <c r="AD21" s="3" t="s">
        <v>135</v>
      </c>
      <c r="AE21" s="3" t="s">
        <v>135</v>
      </c>
      <c r="AF21" s="69" t="s">
        <v>135</v>
      </c>
      <c r="AG21" s="3" t="s">
        <v>135</v>
      </c>
      <c r="AH21" s="3" t="s">
        <v>135</v>
      </c>
      <c r="AI21" s="3" t="s">
        <v>135</v>
      </c>
      <c r="AJ21" s="3" t="s">
        <v>135</v>
      </c>
      <c r="AK21" s="62" t="s">
        <v>135</v>
      </c>
      <c r="AL21" s="140" t="s">
        <v>135</v>
      </c>
      <c r="AM21" s="62" t="s">
        <v>135</v>
      </c>
      <c r="AN21" s="62" t="s">
        <v>135</v>
      </c>
      <c r="AO21" s="62" t="s">
        <v>135</v>
      </c>
      <c r="AP21" s="62" t="s">
        <v>135</v>
      </c>
      <c r="AQ21" s="69" t="s">
        <v>135</v>
      </c>
    </row>
    <row r="22" spans="1:43" ht="12" customHeight="1" x14ac:dyDescent="0.35">
      <c r="A22" s="58"/>
      <c r="B22" s="58"/>
      <c r="C22" s="58"/>
      <c r="F22" s="3">
        <v>21</v>
      </c>
      <c r="G22" s="243" t="s">
        <v>67</v>
      </c>
      <c r="H22" s="4" t="s">
        <v>136</v>
      </c>
      <c r="I22" s="4" t="s">
        <v>136</v>
      </c>
      <c r="J22" s="4" t="s">
        <v>136</v>
      </c>
      <c r="K22" s="4" t="s">
        <v>136</v>
      </c>
      <c r="L22" s="99" t="s">
        <v>136</v>
      </c>
      <c r="M22" s="4" t="s">
        <v>136</v>
      </c>
      <c r="N22" s="4" t="s">
        <v>136</v>
      </c>
      <c r="O22" s="4" t="s">
        <v>136</v>
      </c>
      <c r="P22" s="4" t="s">
        <v>136</v>
      </c>
      <c r="Q22" s="99" t="s">
        <v>136</v>
      </c>
      <c r="R22" s="4" t="s">
        <v>136</v>
      </c>
      <c r="S22" s="4" t="s">
        <v>136</v>
      </c>
      <c r="T22" s="4" t="s">
        <v>136</v>
      </c>
      <c r="U22" s="4" t="s">
        <v>136</v>
      </c>
      <c r="V22" s="99" t="s">
        <v>136</v>
      </c>
      <c r="W22" s="4" t="s">
        <v>136</v>
      </c>
      <c r="X22" s="4" t="s">
        <v>136</v>
      </c>
      <c r="Y22" s="4" t="s">
        <v>136</v>
      </c>
      <c r="Z22" s="4" t="s">
        <v>136</v>
      </c>
      <c r="AA22" s="99" t="s">
        <v>136</v>
      </c>
      <c r="AB22" s="4" t="s">
        <v>136</v>
      </c>
      <c r="AC22" s="4" t="s">
        <v>136</v>
      </c>
      <c r="AD22" s="4" t="s">
        <v>136</v>
      </c>
      <c r="AE22" s="4" t="s">
        <v>136</v>
      </c>
      <c r="AF22" s="99" t="s">
        <v>136</v>
      </c>
      <c r="AG22" s="4" t="s">
        <v>136</v>
      </c>
      <c r="AH22" s="4" t="s">
        <v>136</v>
      </c>
      <c r="AI22" s="4" t="s">
        <v>136</v>
      </c>
      <c r="AJ22" s="4" t="s">
        <v>136</v>
      </c>
      <c r="AK22" s="70" t="s">
        <v>136</v>
      </c>
      <c r="AL22" s="18" t="s">
        <v>136</v>
      </c>
      <c r="AM22" s="70" t="s">
        <v>136</v>
      </c>
      <c r="AN22" s="70" t="s">
        <v>136</v>
      </c>
      <c r="AO22" s="70" t="s">
        <v>136</v>
      </c>
      <c r="AP22" s="70" t="s">
        <v>136</v>
      </c>
      <c r="AQ22" s="99" t="s">
        <v>136</v>
      </c>
    </row>
    <row r="23" spans="1:43" ht="12" customHeight="1" x14ac:dyDescent="0.35">
      <c r="A23" s="7" t="s">
        <v>28</v>
      </c>
      <c r="B23" s="7"/>
      <c r="C23" s="7"/>
      <c r="D23" s="7"/>
      <c r="F23" s="3">
        <v>22</v>
      </c>
      <c r="G23" s="243" t="s">
        <v>68</v>
      </c>
      <c r="H23" s="17" t="s">
        <v>128</v>
      </c>
      <c r="I23" s="17" t="s">
        <v>128</v>
      </c>
      <c r="J23" s="17" t="s">
        <v>128</v>
      </c>
      <c r="K23" s="17" t="s">
        <v>128</v>
      </c>
      <c r="L23" s="117" t="s">
        <v>128</v>
      </c>
      <c r="M23" s="17" t="s">
        <v>128</v>
      </c>
      <c r="N23" s="17" t="s">
        <v>128</v>
      </c>
      <c r="O23" s="17" t="s">
        <v>128</v>
      </c>
      <c r="P23" s="17" t="s">
        <v>128</v>
      </c>
      <c r="Q23" s="117" t="s">
        <v>128</v>
      </c>
      <c r="R23" s="17" t="s">
        <v>128</v>
      </c>
      <c r="S23" s="17" t="s">
        <v>128</v>
      </c>
      <c r="T23" s="17" t="s">
        <v>128</v>
      </c>
      <c r="U23" s="17" t="s">
        <v>128</v>
      </c>
      <c r="V23" s="117" t="s">
        <v>128</v>
      </c>
      <c r="W23" s="17" t="s">
        <v>128</v>
      </c>
      <c r="X23" s="17" t="s">
        <v>128</v>
      </c>
      <c r="Y23" s="17" t="s">
        <v>128</v>
      </c>
      <c r="Z23" s="17" t="s">
        <v>128</v>
      </c>
      <c r="AA23" s="117" t="s">
        <v>128</v>
      </c>
      <c r="AB23" s="17" t="s">
        <v>128</v>
      </c>
      <c r="AC23" s="17" t="s">
        <v>128</v>
      </c>
      <c r="AD23" s="17" t="s">
        <v>128</v>
      </c>
      <c r="AE23" s="17" t="s">
        <v>128</v>
      </c>
      <c r="AF23" s="117" t="s">
        <v>128</v>
      </c>
      <c r="AG23" s="17" t="s">
        <v>128</v>
      </c>
      <c r="AH23" s="17" t="s">
        <v>128</v>
      </c>
      <c r="AI23" s="17" t="s">
        <v>128</v>
      </c>
      <c r="AJ23" s="17" t="s">
        <v>128</v>
      </c>
      <c r="AK23" s="135" t="s">
        <v>128</v>
      </c>
      <c r="AL23" s="142" t="s">
        <v>128</v>
      </c>
      <c r="AM23" s="135" t="s">
        <v>128</v>
      </c>
      <c r="AN23" s="135" t="s">
        <v>128</v>
      </c>
      <c r="AO23" s="135" t="s">
        <v>128</v>
      </c>
      <c r="AP23" s="135" t="s">
        <v>128</v>
      </c>
      <c r="AQ23" s="117" t="s">
        <v>128</v>
      </c>
    </row>
    <row r="24" spans="1:43" ht="12" customHeight="1" x14ac:dyDescent="0.35">
      <c r="A24" s="11" t="s">
        <v>91</v>
      </c>
      <c r="B24" s="11" t="s">
        <v>96</v>
      </c>
      <c r="C24" s="11"/>
      <c r="F24" s="3">
        <v>23</v>
      </c>
      <c r="G24" s="243" t="s">
        <v>68</v>
      </c>
      <c r="H24" s="17" t="s">
        <v>137</v>
      </c>
      <c r="I24" s="17" t="s">
        <v>137</v>
      </c>
      <c r="J24" s="17" t="s">
        <v>137</v>
      </c>
      <c r="K24" s="17" t="s">
        <v>137</v>
      </c>
      <c r="L24" s="117" t="s">
        <v>137</v>
      </c>
      <c r="M24" s="17" t="s">
        <v>137</v>
      </c>
      <c r="N24" s="17" t="s">
        <v>137</v>
      </c>
      <c r="O24" s="17" t="s">
        <v>137</v>
      </c>
      <c r="P24" s="17" t="s">
        <v>137</v>
      </c>
      <c r="Q24" s="117" t="s">
        <v>137</v>
      </c>
      <c r="R24" s="17" t="s">
        <v>137</v>
      </c>
      <c r="S24" s="17" t="s">
        <v>137</v>
      </c>
      <c r="T24" s="17" t="s">
        <v>137</v>
      </c>
      <c r="U24" s="17" t="s">
        <v>137</v>
      </c>
      <c r="V24" s="117" t="s">
        <v>137</v>
      </c>
      <c r="W24" s="17" t="s">
        <v>137</v>
      </c>
      <c r="X24" s="17" t="s">
        <v>137</v>
      </c>
      <c r="Y24" s="17" t="s">
        <v>137</v>
      </c>
      <c r="Z24" s="17" t="s">
        <v>137</v>
      </c>
      <c r="AA24" s="117" t="s">
        <v>137</v>
      </c>
      <c r="AB24" s="17" t="s">
        <v>137</v>
      </c>
      <c r="AC24" s="17" t="s">
        <v>137</v>
      </c>
      <c r="AD24" s="17" t="s">
        <v>137</v>
      </c>
      <c r="AE24" s="17" t="s">
        <v>137</v>
      </c>
      <c r="AF24" s="117" t="s">
        <v>137</v>
      </c>
      <c r="AG24" s="17" t="s">
        <v>137</v>
      </c>
      <c r="AH24" s="17" t="s">
        <v>137</v>
      </c>
      <c r="AI24" s="17" t="s">
        <v>137</v>
      </c>
      <c r="AJ24" s="17" t="s">
        <v>137</v>
      </c>
      <c r="AK24" s="135" t="s">
        <v>137</v>
      </c>
      <c r="AL24" s="142" t="s">
        <v>137</v>
      </c>
      <c r="AM24" s="135" t="s">
        <v>137</v>
      </c>
      <c r="AN24" s="135" t="s">
        <v>137</v>
      </c>
      <c r="AO24" s="135" t="s">
        <v>137</v>
      </c>
      <c r="AP24" s="135" t="s">
        <v>137</v>
      </c>
      <c r="AQ24" s="117" t="s">
        <v>137</v>
      </c>
    </row>
    <row r="25" spans="1:43" ht="12" customHeight="1" x14ac:dyDescent="0.35">
      <c r="A25" s="75" t="s">
        <v>30</v>
      </c>
      <c r="B25" s="11" t="s">
        <v>79</v>
      </c>
      <c r="C25" s="11"/>
      <c r="D25" s="97" t="s">
        <v>80</v>
      </c>
      <c r="F25" s="3">
        <v>24</v>
      </c>
      <c r="G25" s="243" t="s">
        <v>69</v>
      </c>
      <c r="H25" s="226" t="s">
        <v>142</v>
      </c>
      <c r="I25" s="226" t="s">
        <v>142</v>
      </c>
      <c r="J25" s="226" t="s">
        <v>142</v>
      </c>
      <c r="K25" s="226" t="s">
        <v>142</v>
      </c>
      <c r="L25" s="228" t="s">
        <v>142</v>
      </c>
      <c r="M25" s="123" t="s">
        <v>150</v>
      </c>
      <c r="N25" s="123" t="s">
        <v>150</v>
      </c>
      <c r="O25" s="123" t="s">
        <v>150</v>
      </c>
      <c r="P25" s="123" t="s">
        <v>150</v>
      </c>
      <c r="Q25" s="124" t="s">
        <v>150</v>
      </c>
      <c r="R25" s="125" t="s">
        <v>146</v>
      </c>
      <c r="S25" s="125" t="s">
        <v>146</v>
      </c>
      <c r="T25" s="125" t="s">
        <v>146</v>
      </c>
      <c r="U25" s="125" t="s">
        <v>146</v>
      </c>
      <c r="V25" s="126" t="s">
        <v>146</v>
      </c>
      <c r="W25" s="127" t="s">
        <v>148</v>
      </c>
      <c r="X25" s="127" t="s">
        <v>148</v>
      </c>
      <c r="Y25" s="127" t="s">
        <v>148</v>
      </c>
      <c r="Z25" s="127" t="s">
        <v>148</v>
      </c>
      <c r="AA25" s="131" t="s">
        <v>148</v>
      </c>
      <c r="AB25" s="94" t="s">
        <v>144</v>
      </c>
      <c r="AC25" s="94" t="s">
        <v>144</v>
      </c>
      <c r="AD25" s="94" t="s">
        <v>144</v>
      </c>
      <c r="AE25" s="94" t="s">
        <v>144</v>
      </c>
      <c r="AF25" s="114" t="s">
        <v>144</v>
      </c>
      <c r="AG25" s="91" t="s">
        <v>152</v>
      </c>
      <c r="AH25" s="91" t="s">
        <v>152</v>
      </c>
      <c r="AI25" s="91" t="s">
        <v>152</v>
      </c>
      <c r="AJ25" s="91" t="s">
        <v>152</v>
      </c>
      <c r="AK25" s="134" t="s">
        <v>152</v>
      </c>
      <c r="AL25" s="141" t="s">
        <v>142</v>
      </c>
      <c r="AM25" s="123" t="s">
        <v>150</v>
      </c>
      <c r="AN25" s="125" t="s">
        <v>146</v>
      </c>
      <c r="AO25" s="127" t="s">
        <v>148</v>
      </c>
      <c r="AP25" s="136" t="s">
        <v>144</v>
      </c>
      <c r="AQ25" s="103" t="s">
        <v>152</v>
      </c>
    </row>
    <row r="26" spans="1:43" ht="12" customHeight="1" x14ac:dyDescent="0.35">
      <c r="A26" s="74"/>
      <c r="B26" s="11" t="s">
        <v>23</v>
      </c>
      <c r="C26" s="11"/>
      <c r="D26" s="97" t="s">
        <v>36</v>
      </c>
      <c r="F26" s="3">
        <v>25</v>
      </c>
      <c r="G26" s="243" t="s">
        <v>69</v>
      </c>
      <c r="H26" s="123" t="s">
        <v>150</v>
      </c>
      <c r="I26" s="125" t="s">
        <v>146</v>
      </c>
      <c r="J26" s="127" t="s">
        <v>148</v>
      </c>
      <c r="K26" s="128" t="s">
        <v>144</v>
      </c>
      <c r="L26" s="129" t="s">
        <v>152</v>
      </c>
      <c r="M26" s="90" t="s">
        <v>142</v>
      </c>
      <c r="N26" s="125" t="s">
        <v>146</v>
      </c>
      <c r="O26" s="127" t="s">
        <v>148</v>
      </c>
      <c r="P26" s="128" t="s">
        <v>144</v>
      </c>
      <c r="Q26" s="129" t="s">
        <v>152</v>
      </c>
      <c r="R26" s="90" t="s">
        <v>142</v>
      </c>
      <c r="S26" s="123" t="s">
        <v>150</v>
      </c>
      <c r="T26" s="127" t="s">
        <v>148</v>
      </c>
      <c r="U26" s="128" t="s">
        <v>144</v>
      </c>
      <c r="V26" s="129" t="s">
        <v>152</v>
      </c>
      <c r="W26" s="90" t="s">
        <v>142</v>
      </c>
      <c r="X26" s="123" t="s">
        <v>150</v>
      </c>
      <c r="Y26" s="125" t="s">
        <v>146</v>
      </c>
      <c r="Z26" s="128" t="s">
        <v>144</v>
      </c>
      <c r="AA26" s="129" t="s">
        <v>152</v>
      </c>
      <c r="AB26" s="90" t="s">
        <v>142</v>
      </c>
      <c r="AC26" s="123" t="s">
        <v>150</v>
      </c>
      <c r="AD26" s="125" t="s">
        <v>146</v>
      </c>
      <c r="AE26" s="127" t="s">
        <v>148</v>
      </c>
      <c r="AF26" s="129" t="s">
        <v>152</v>
      </c>
      <c r="AG26" s="90" t="s">
        <v>142</v>
      </c>
      <c r="AH26" s="123" t="s">
        <v>150</v>
      </c>
      <c r="AI26" s="125" t="s">
        <v>146</v>
      </c>
      <c r="AJ26" s="127" t="s">
        <v>148</v>
      </c>
      <c r="AK26" s="136" t="s">
        <v>144</v>
      </c>
      <c r="AL26" s="143" t="s">
        <v>134</v>
      </c>
      <c r="AM26" s="138" t="s">
        <v>134</v>
      </c>
      <c r="AN26" s="138" t="s">
        <v>134</v>
      </c>
      <c r="AO26" s="138" t="s">
        <v>134</v>
      </c>
      <c r="AP26" s="138" t="s">
        <v>134</v>
      </c>
      <c r="AQ26" s="133" t="s">
        <v>134</v>
      </c>
    </row>
    <row r="27" spans="1:43" ht="12" customHeight="1" x14ac:dyDescent="0.35">
      <c r="A27" s="75"/>
      <c r="B27" s="11" t="s">
        <v>24</v>
      </c>
      <c r="C27" s="11"/>
      <c r="D27" s="97" t="s">
        <v>37</v>
      </c>
      <c r="F27" s="3">
        <v>26</v>
      </c>
      <c r="G27" s="243" t="s">
        <v>66</v>
      </c>
      <c r="H27" s="4" t="s">
        <v>129</v>
      </c>
      <c r="I27" s="4" t="s">
        <v>129</v>
      </c>
      <c r="J27" s="4" t="s">
        <v>129</v>
      </c>
      <c r="K27" s="4" t="s">
        <v>129</v>
      </c>
      <c r="L27" s="99" t="s">
        <v>129</v>
      </c>
      <c r="M27" s="4" t="s">
        <v>129</v>
      </c>
      <c r="N27" s="4" t="s">
        <v>129</v>
      </c>
      <c r="O27" s="4" t="s">
        <v>129</v>
      </c>
      <c r="P27" s="4" t="s">
        <v>129</v>
      </c>
      <c r="Q27" s="99" t="s">
        <v>129</v>
      </c>
      <c r="R27" s="4" t="s">
        <v>129</v>
      </c>
      <c r="S27" s="4" t="s">
        <v>129</v>
      </c>
      <c r="T27" s="4" t="s">
        <v>129</v>
      </c>
      <c r="U27" s="4" t="s">
        <v>129</v>
      </c>
      <c r="V27" s="99" t="s">
        <v>129</v>
      </c>
      <c r="W27" s="4" t="s">
        <v>129</v>
      </c>
      <c r="X27" s="4" t="s">
        <v>129</v>
      </c>
      <c r="Y27" s="4" t="s">
        <v>129</v>
      </c>
      <c r="Z27" s="4" t="s">
        <v>129</v>
      </c>
      <c r="AA27" s="99" t="s">
        <v>129</v>
      </c>
      <c r="AB27" s="4" t="s">
        <v>129</v>
      </c>
      <c r="AC27" s="4" t="s">
        <v>129</v>
      </c>
      <c r="AD27" s="4" t="s">
        <v>129</v>
      </c>
      <c r="AE27" s="4" t="s">
        <v>129</v>
      </c>
      <c r="AF27" s="99" t="s">
        <v>129</v>
      </c>
      <c r="AG27" s="4" t="s">
        <v>129</v>
      </c>
      <c r="AH27" s="4" t="s">
        <v>129</v>
      </c>
      <c r="AI27" s="4" t="s">
        <v>129</v>
      </c>
      <c r="AJ27" s="4" t="s">
        <v>129</v>
      </c>
      <c r="AK27" s="70" t="s">
        <v>129</v>
      </c>
      <c r="AL27" s="18" t="s">
        <v>129</v>
      </c>
      <c r="AM27" s="70" t="s">
        <v>129</v>
      </c>
      <c r="AN27" s="70" t="s">
        <v>129</v>
      </c>
      <c r="AO27" s="70" t="s">
        <v>129</v>
      </c>
      <c r="AP27" s="70" t="s">
        <v>129</v>
      </c>
      <c r="AQ27" s="99" t="s">
        <v>129</v>
      </c>
    </row>
    <row r="28" spans="1:43" ht="12" customHeight="1" x14ac:dyDescent="0.35">
      <c r="A28" s="75"/>
      <c r="B28" s="11" t="s">
        <v>25</v>
      </c>
      <c r="C28" s="11"/>
      <c r="D28" s="97" t="s">
        <v>38</v>
      </c>
      <c r="F28" s="3">
        <v>27</v>
      </c>
      <c r="G28" s="243" t="s">
        <v>66</v>
      </c>
      <c r="H28" s="60" t="s">
        <v>138</v>
      </c>
      <c r="I28" s="60" t="s">
        <v>138</v>
      </c>
      <c r="J28" s="60" t="s">
        <v>138</v>
      </c>
      <c r="K28" s="60" t="s">
        <v>138</v>
      </c>
      <c r="L28" s="104" t="s">
        <v>138</v>
      </c>
      <c r="M28" s="60" t="s">
        <v>138</v>
      </c>
      <c r="N28" s="60" t="s">
        <v>138</v>
      </c>
      <c r="O28" s="60" t="s">
        <v>138</v>
      </c>
      <c r="P28" s="60" t="s">
        <v>138</v>
      </c>
      <c r="Q28" s="104" t="s">
        <v>138</v>
      </c>
      <c r="R28" s="60" t="s">
        <v>138</v>
      </c>
      <c r="S28" s="60" t="s">
        <v>138</v>
      </c>
      <c r="T28" s="60" t="s">
        <v>138</v>
      </c>
      <c r="U28" s="60" t="s">
        <v>138</v>
      </c>
      <c r="V28" s="104" t="s">
        <v>138</v>
      </c>
      <c r="W28" s="60" t="s">
        <v>138</v>
      </c>
      <c r="X28" s="60" t="s">
        <v>138</v>
      </c>
      <c r="Y28" s="60" t="s">
        <v>138</v>
      </c>
      <c r="Z28" s="60" t="s">
        <v>138</v>
      </c>
      <c r="AA28" s="104" t="s">
        <v>138</v>
      </c>
      <c r="AB28" s="60" t="s">
        <v>138</v>
      </c>
      <c r="AC28" s="60" t="s">
        <v>138</v>
      </c>
      <c r="AD28" s="60" t="s">
        <v>138</v>
      </c>
      <c r="AE28" s="60" t="s">
        <v>138</v>
      </c>
      <c r="AF28" s="104" t="s">
        <v>138</v>
      </c>
      <c r="AG28" s="60" t="s">
        <v>138</v>
      </c>
      <c r="AH28" s="60" t="s">
        <v>138</v>
      </c>
      <c r="AI28" s="60" t="s">
        <v>138</v>
      </c>
      <c r="AJ28" s="60" t="s">
        <v>138</v>
      </c>
      <c r="AK28" s="60" t="s">
        <v>138</v>
      </c>
      <c r="AL28" s="144" t="s">
        <v>138</v>
      </c>
      <c r="AM28" s="71" t="s">
        <v>138</v>
      </c>
      <c r="AN28" s="71" t="s">
        <v>138</v>
      </c>
      <c r="AO28" s="71" t="s">
        <v>138</v>
      </c>
      <c r="AP28" s="71" t="s">
        <v>138</v>
      </c>
      <c r="AQ28" s="102" t="s">
        <v>138</v>
      </c>
    </row>
    <row r="29" spans="1:43" ht="12" customHeight="1" x14ac:dyDescent="0.35">
      <c r="A29" s="75"/>
      <c r="B29" s="11" t="s">
        <v>92</v>
      </c>
      <c r="C29" s="11"/>
      <c r="D29" s="97" t="s">
        <v>39</v>
      </c>
      <c r="F29" s="3">
        <v>28</v>
      </c>
      <c r="G29" s="243" t="s">
        <v>71</v>
      </c>
      <c r="H29" s="227" t="s">
        <v>143</v>
      </c>
      <c r="I29" s="227" t="s">
        <v>143</v>
      </c>
      <c r="J29" s="227" t="s">
        <v>143</v>
      </c>
      <c r="K29" s="227" t="s">
        <v>143</v>
      </c>
      <c r="L29" s="105" t="s">
        <v>143</v>
      </c>
      <c r="M29" s="87" t="s">
        <v>151</v>
      </c>
      <c r="N29" s="87" t="s">
        <v>151</v>
      </c>
      <c r="O29" s="87" t="s">
        <v>151</v>
      </c>
      <c r="P29" s="87" t="s">
        <v>151</v>
      </c>
      <c r="Q29" s="111" t="s">
        <v>151</v>
      </c>
      <c r="R29" s="92" t="s">
        <v>147</v>
      </c>
      <c r="S29" s="92" t="s">
        <v>147</v>
      </c>
      <c r="T29" s="92" t="s">
        <v>147</v>
      </c>
      <c r="U29" s="92" t="s">
        <v>147</v>
      </c>
      <c r="V29" s="112" t="s">
        <v>147</v>
      </c>
      <c r="W29" s="93" t="s">
        <v>149</v>
      </c>
      <c r="X29" s="93" t="s">
        <v>149</v>
      </c>
      <c r="Y29" s="93" t="s">
        <v>149</v>
      </c>
      <c r="Z29" s="93" t="s">
        <v>149</v>
      </c>
      <c r="AA29" s="113" t="s">
        <v>149</v>
      </c>
      <c r="AB29" s="94" t="s">
        <v>145</v>
      </c>
      <c r="AC29" s="94" t="s">
        <v>145</v>
      </c>
      <c r="AD29" s="94" t="s">
        <v>145</v>
      </c>
      <c r="AE29" s="94" t="s">
        <v>145</v>
      </c>
      <c r="AF29" s="114" t="s">
        <v>145</v>
      </c>
      <c r="AG29" s="91" t="s">
        <v>153</v>
      </c>
      <c r="AH29" s="91" t="s">
        <v>153</v>
      </c>
      <c r="AI29" s="91" t="s">
        <v>153</v>
      </c>
      <c r="AJ29" s="91" t="s">
        <v>153</v>
      </c>
      <c r="AK29" s="134" t="s">
        <v>153</v>
      </c>
      <c r="AL29" s="229" t="s">
        <v>143</v>
      </c>
      <c r="AM29" s="230" t="s">
        <v>151</v>
      </c>
      <c r="AN29" s="231" t="s">
        <v>147</v>
      </c>
      <c r="AO29" s="232" t="s">
        <v>149</v>
      </c>
      <c r="AP29" s="233" t="s">
        <v>145</v>
      </c>
      <c r="AQ29" s="152" t="s">
        <v>153</v>
      </c>
    </row>
    <row r="30" spans="1:43" ht="12" customHeight="1" x14ac:dyDescent="0.35">
      <c r="A30" s="75"/>
      <c r="B30" s="11" t="s">
        <v>27</v>
      </c>
      <c r="C30" s="11"/>
      <c r="D30" s="97" t="s">
        <v>40</v>
      </c>
      <c r="F30" s="3">
        <v>29</v>
      </c>
      <c r="G30" s="243" t="s">
        <v>71</v>
      </c>
      <c r="H30" s="4" t="s">
        <v>139</v>
      </c>
      <c r="I30" s="4" t="s">
        <v>139</v>
      </c>
      <c r="J30" s="4" t="s">
        <v>139</v>
      </c>
      <c r="K30" s="4" t="s">
        <v>139</v>
      </c>
      <c r="L30" s="99" t="s">
        <v>139</v>
      </c>
      <c r="M30" s="4" t="s">
        <v>139</v>
      </c>
      <c r="N30" s="4" t="s">
        <v>139</v>
      </c>
      <c r="O30" s="4" t="s">
        <v>139</v>
      </c>
      <c r="P30" s="4" t="s">
        <v>139</v>
      </c>
      <c r="Q30" s="99" t="s">
        <v>139</v>
      </c>
      <c r="R30" s="4" t="s">
        <v>139</v>
      </c>
      <c r="S30" s="4" t="s">
        <v>139</v>
      </c>
      <c r="T30" s="4" t="s">
        <v>139</v>
      </c>
      <c r="U30" s="4" t="s">
        <v>139</v>
      </c>
      <c r="V30" s="99" t="s">
        <v>139</v>
      </c>
      <c r="W30" s="4" t="s">
        <v>139</v>
      </c>
      <c r="X30" s="4" t="s">
        <v>139</v>
      </c>
      <c r="Y30" s="4" t="s">
        <v>139</v>
      </c>
      <c r="Z30" s="4" t="s">
        <v>139</v>
      </c>
      <c r="AA30" s="99" t="s">
        <v>139</v>
      </c>
      <c r="AB30" s="4" t="s">
        <v>139</v>
      </c>
      <c r="AC30" s="4" t="s">
        <v>139</v>
      </c>
      <c r="AD30" s="4" t="s">
        <v>139</v>
      </c>
      <c r="AE30" s="4" t="s">
        <v>139</v>
      </c>
      <c r="AF30" s="99" t="s">
        <v>139</v>
      </c>
      <c r="AG30" s="4" t="s">
        <v>139</v>
      </c>
      <c r="AH30" s="4" t="s">
        <v>139</v>
      </c>
      <c r="AI30" s="4" t="s">
        <v>139</v>
      </c>
      <c r="AJ30" s="4" t="s">
        <v>139</v>
      </c>
      <c r="AK30" s="70" t="s">
        <v>139</v>
      </c>
      <c r="AL30" s="18" t="s">
        <v>139</v>
      </c>
      <c r="AM30" s="70" t="s">
        <v>139</v>
      </c>
      <c r="AN30" s="70" t="s">
        <v>139</v>
      </c>
      <c r="AO30" s="70" t="s">
        <v>139</v>
      </c>
      <c r="AP30" s="70" t="s">
        <v>139</v>
      </c>
      <c r="AQ30" s="99" t="s">
        <v>139</v>
      </c>
    </row>
    <row r="31" spans="1:43" ht="12" customHeight="1" x14ac:dyDescent="0.35">
      <c r="A31" s="77" t="s">
        <v>31</v>
      </c>
      <c r="B31" s="11" t="s">
        <v>81</v>
      </c>
      <c r="D31" s="97" t="s">
        <v>82</v>
      </c>
      <c r="F31" s="3">
        <v>30</v>
      </c>
      <c r="G31" s="243" t="s">
        <v>72</v>
      </c>
      <c r="H31" s="4" t="s">
        <v>130</v>
      </c>
      <c r="I31" s="4" t="s">
        <v>130</v>
      </c>
      <c r="J31" s="4" t="s">
        <v>130</v>
      </c>
      <c r="K31" s="4" t="s">
        <v>130</v>
      </c>
      <c r="L31" s="99" t="s">
        <v>130</v>
      </c>
      <c r="M31" s="4" t="s">
        <v>130</v>
      </c>
      <c r="N31" s="4" t="s">
        <v>130</v>
      </c>
      <c r="O31" s="4" t="s">
        <v>130</v>
      </c>
      <c r="P31" s="4" t="s">
        <v>130</v>
      </c>
      <c r="Q31" s="99" t="s">
        <v>130</v>
      </c>
      <c r="R31" s="4" t="s">
        <v>130</v>
      </c>
      <c r="S31" s="4" t="s">
        <v>130</v>
      </c>
      <c r="T31" s="4" t="s">
        <v>130</v>
      </c>
      <c r="U31" s="4" t="s">
        <v>130</v>
      </c>
      <c r="V31" s="99" t="s">
        <v>130</v>
      </c>
      <c r="W31" s="4" t="s">
        <v>130</v>
      </c>
      <c r="X31" s="4" t="s">
        <v>130</v>
      </c>
      <c r="Y31" s="4" t="s">
        <v>130</v>
      </c>
      <c r="Z31" s="4" t="s">
        <v>130</v>
      </c>
      <c r="AA31" s="99" t="s">
        <v>130</v>
      </c>
      <c r="AB31" s="4" t="s">
        <v>130</v>
      </c>
      <c r="AC31" s="4" t="s">
        <v>130</v>
      </c>
      <c r="AD31" s="4" t="s">
        <v>130</v>
      </c>
      <c r="AE31" s="4" t="s">
        <v>130</v>
      </c>
      <c r="AF31" s="99" t="s">
        <v>130</v>
      </c>
      <c r="AG31" s="4" t="s">
        <v>130</v>
      </c>
      <c r="AH31" s="4" t="s">
        <v>130</v>
      </c>
      <c r="AI31" s="4" t="s">
        <v>130</v>
      </c>
      <c r="AJ31" s="4" t="s">
        <v>130</v>
      </c>
      <c r="AK31" s="70" t="s">
        <v>130</v>
      </c>
      <c r="AL31" s="18" t="s">
        <v>130</v>
      </c>
      <c r="AM31" s="70" t="s">
        <v>130</v>
      </c>
      <c r="AN31" s="70" t="s">
        <v>130</v>
      </c>
      <c r="AO31" s="70" t="s">
        <v>130</v>
      </c>
      <c r="AP31" s="70" t="s">
        <v>130</v>
      </c>
      <c r="AQ31" s="99" t="s">
        <v>130</v>
      </c>
    </row>
    <row r="32" spans="1:43" ht="12" customHeight="1" x14ac:dyDescent="0.35">
      <c r="A32" s="76"/>
      <c r="B32" s="11" t="s">
        <v>22</v>
      </c>
      <c r="C32" s="11"/>
      <c r="D32" s="97" t="s">
        <v>41</v>
      </c>
      <c r="F32" s="3">
        <v>31</v>
      </c>
      <c r="G32" s="243" t="s">
        <v>72</v>
      </c>
      <c r="H32" s="4" t="s">
        <v>131</v>
      </c>
      <c r="I32" s="4" t="s">
        <v>131</v>
      </c>
      <c r="J32" s="4" t="s">
        <v>131</v>
      </c>
      <c r="K32" s="4" t="s">
        <v>131</v>
      </c>
      <c r="L32" s="99" t="s">
        <v>131</v>
      </c>
      <c r="M32" s="4" t="s">
        <v>131</v>
      </c>
      <c r="N32" s="4" t="s">
        <v>131</v>
      </c>
      <c r="O32" s="4" t="s">
        <v>131</v>
      </c>
      <c r="P32" s="4" t="s">
        <v>131</v>
      </c>
      <c r="Q32" s="99" t="s">
        <v>131</v>
      </c>
      <c r="R32" s="4" t="s">
        <v>131</v>
      </c>
      <c r="S32" s="4" t="s">
        <v>131</v>
      </c>
      <c r="T32" s="4" t="s">
        <v>131</v>
      </c>
      <c r="U32" s="4" t="s">
        <v>131</v>
      </c>
      <c r="V32" s="99" t="s">
        <v>131</v>
      </c>
      <c r="W32" s="4" t="s">
        <v>131</v>
      </c>
      <c r="X32" s="4" t="s">
        <v>131</v>
      </c>
      <c r="Y32" s="4" t="s">
        <v>131</v>
      </c>
      <c r="Z32" s="4" t="s">
        <v>131</v>
      </c>
      <c r="AA32" s="99" t="s">
        <v>131</v>
      </c>
      <c r="AB32" s="4" t="s">
        <v>131</v>
      </c>
      <c r="AC32" s="4" t="s">
        <v>131</v>
      </c>
      <c r="AD32" s="4" t="s">
        <v>131</v>
      </c>
      <c r="AE32" s="4" t="s">
        <v>131</v>
      </c>
      <c r="AF32" s="99" t="s">
        <v>131</v>
      </c>
      <c r="AG32" s="4" t="s">
        <v>131</v>
      </c>
      <c r="AH32" s="4" t="s">
        <v>131</v>
      </c>
      <c r="AI32" s="4" t="s">
        <v>131</v>
      </c>
      <c r="AJ32" s="4" t="s">
        <v>131</v>
      </c>
      <c r="AK32" s="70" t="s">
        <v>131</v>
      </c>
      <c r="AL32" s="18" t="s">
        <v>131</v>
      </c>
      <c r="AM32" s="70" t="s">
        <v>131</v>
      </c>
      <c r="AN32" s="70" t="s">
        <v>131</v>
      </c>
      <c r="AO32" s="70" t="s">
        <v>131</v>
      </c>
      <c r="AP32" s="70" t="s">
        <v>131</v>
      </c>
      <c r="AQ32" s="99" t="s">
        <v>131</v>
      </c>
    </row>
    <row r="33" spans="1:44" ht="12" customHeight="1" x14ac:dyDescent="0.35">
      <c r="A33" s="77"/>
      <c r="B33" s="11" t="s">
        <v>98</v>
      </c>
      <c r="C33" s="11"/>
      <c r="D33" s="97" t="s">
        <v>42</v>
      </c>
      <c r="F33" s="3">
        <v>32</v>
      </c>
      <c r="G33" s="243" t="s">
        <v>73</v>
      </c>
      <c r="H33" s="87" t="s">
        <v>151</v>
      </c>
      <c r="I33" s="92" t="s">
        <v>147</v>
      </c>
      <c r="J33" s="93" t="s">
        <v>149</v>
      </c>
      <c r="K33" s="94" t="s">
        <v>145</v>
      </c>
      <c r="L33" s="103" t="s">
        <v>153</v>
      </c>
      <c r="M33" s="88" t="s">
        <v>143</v>
      </c>
      <c r="N33" s="116" t="s">
        <v>147</v>
      </c>
      <c r="O33" s="93" t="s">
        <v>149</v>
      </c>
      <c r="P33" s="94" t="s">
        <v>145</v>
      </c>
      <c r="Q33" s="103" t="s">
        <v>153</v>
      </c>
      <c r="R33" s="88" t="s">
        <v>143</v>
      </c>
      <c r="S33" s="115" t="s">
        <v>151</v>
      </c>
      <c r="T33" s="93" t="s">
        <v>149</v>
      </c>
      <c r="U33" s="94" t="s">
        <v>145</v>
      </c>
      <c r="V33" s="103" t="s">
        <v>153</v>
      </c>
      <c r="W33" s="88" t="s">
        <v>143</v>
      </c>
      <c r="X33" s="115" t="s">
        <v>151</v>
      </c>
      <c r="Y33" s="92" t="s">
        <v>147</v>
      </c>
      <c r="Z33" s="94" t="s">
        <v>145</v>
      </c>
      <c r="AA33" s="103" t="s">
        <v>153</v>
      </c>
      <c r="AB33" s="88" t="s">
        <v>143</v>
      </c>
      <c r="AC33" s="115" t="s">
        <v>151</v>
      </c>
      <c r="AD33" s="92" t="s">
        <v>147</v>
      </c>
      <c r="AE33" s="93" t="s">
        <v>149</v>
      </c>
      <c r="AF33" s="103" t="s">
        <v>153</v>
      </c>
      <c r="AG33" s="88" t="s">
        <v>143</v>
      </c>
      <c r="AH33" s="115" t="s">
        <v>151</v>
      </c>
      <c r="AI33" s="92" t="s">
        <v>147</v>
      </c>
      <c r="AJ33" s="93" t="s">
        <v>149</v>
      </c>
      <c r="AK33" s="136" t="s">
        <v>145</v>
      </c>
      <c r="AL33" s="143" t="s">
        <v>141</v>
      </c>
      <c r="AM33" s="138" t="s">
        <v>141</v>
      </c>
      <c r="AN33" s="138" t="s">
        <v>141</v>
      </c>
      <c r="AO33" s="138" t="s">
        <v>141</v>
      </c>
      <c r="AP33" s="138" t="s">
        <v>141</v>
      </c>
      <c r="AQ33" s="133" t="s">
        <v>141</v>
      </c>
    </row>
    <row r="34" spans="1:44" ht="12" customHeight="1" x14ac:dyDescent="0.35">
      <c r="A34" s="77"/>
      <c r="B34" s="11" t="s">
        <v>99</v>
      </c>
      <c r="C34" s="11"/>
      <c r="D34" s="97" t="s">
        <v>43</v>
      </c>
      <c r="F34" s="3">
        <v>33</v>
      </c>
      <c r="G34" s="243" t="s">
        <v>73</v>
      </c>
      <c r="H34" s="4" t="s">
        <v>133</v>
      </c>
      <c r="I34" s="4" t="s">
        <v>133</v>
      </c>
      <c r="J34" s="4" t="s">
        <v>133</v>
      </c>
      <c r="K34" s="4" t="s">
        <v>133</v>
      </c>
      <c r="L34" s="99" t="s">
        <v>133</v>
      </c>
      <c r="M34" s="4" t="s">
        <v>133</v>
      </c>
      <c r="N34" s="4" t="s">
        <v>133</v>
      </c>
      <c r="O34" s="4" t="s">
        <v>133</v>
      </c>
      <c r="P34" s="4" t="s">
        <v>133</v>
      </c>
      <c r="Q34" s="99" t="s">
        <v>133</v>
      </c>
      <c r="R34" s="4" t="s">
        <v>133</v>
      </c>
      <c r="S34" s="4" t="s">
        <v>133</v>
      </c>
      <c r="T34" s="4" t="s">
        <v>133</v>
      </c>
      <c r="U34" s="4" t="s">
        <v>133</v>
      </c>
      <c r="V34" s="99" t="s">
        <v>133</v>
      </c>
      <c r="W34" s="4" t="s">
        <v>133</v>
      </c>
      <c r="X34" s="4" t="s">
        <v>133</v>
      </c>
      <c r="Y34" s="4" t="s">
        <v>133</v>
      </c>
      <c r="Z34" s="4" t="s">
        <v>133</v>
      </c>
      <c r="AA34" s="99" t="s">
        <v>133</v>
      </c>
      <c r="AB34" s="4" t="s">
        <v>133</v>
      </c>
      <c r="AC34" s="4" t="s">
        <v>133</v>
      </c>
      <c r="AD34" s="4" t="s">
        <v>133</v>
      </c>
      <c r="AE34" s="4" t="s">
        <v>133</v>
      </c>
      <c r="AF34" s="99" t="s">
        <v>133</v>
      </c>
      <c r="AG34" s="4" t="s">
        <v>133</v>
      </c>
      <c r="AH34" s="4" t="s">
        <v>133</v>
      </c>
      <c r="AI34" s="4" t="s">
        <v>133</v>
      </c>
      <c r="AJ34" s="4" t="s">
        <v>133</v>
      </c>
      <c r="AK34" s="70" t="s">
        <v>133</v>
      </c>
      <c r="AL34" s="18" t="s">
        <v>133</v>
      </c>
      <c r="AM34" s="70" t="s">
        <v>133</v>
      </c>
      <c r="AN34" s="70" t="s">
        <v>133</v>
      </c>
      <c r="AO34" s="70" t="s">
        <v>133</v>
      </c>
      <c r="AP34" s="70" t="s">
        <v>133</v>
      </c>
      <c r="AQ34" s="99" t="s">
        <v>133</v>
      </c>
    </row>
    <row r="35" spans="1:44" ht="12" customHeight="1" x14ac:dyDescent="0.35">
      <c r="A35" s="77"/>
      <c r="B35" s="11" t="s">
        <v>92</v>
      </c>
      <c r="C35" s="11"/>
      <c r="D35" s="97" t="s">
        <v>44</v>
      </c>
      <c r="F35" s="3">
        <v>34</v>
      </c>
      <c r="G35" s="243" t="s">
        <v>70</v>
      </c>
      <c r="H35" s="3" t="s">
        <v>140</v>
      </c>
      <c r="I35" s="3" t="s">
        <v>140</v>
      </c>
      <c r="J35" s="3" t="s">
        <v>140</v>
      </c>
      <c r="K35" s="3" t="s">
        <v>140</v>
      </c>
      <c r="L35" s="102" t="s">
        <v>140</v>
      </c>
      <c r="M35" s="3" t="s">
        <v>140</v>
      </c>
      <c r="N35" s="3" t="s">
        <v>140</v>
      </c>
      <c r="O35" s="3" t="s">
        <v>140</v>
      </c>
      <c r="P35" s="3" t="s">
        <v>140</v>
      </c>
      <c r="Q35" s="102" t="s">
        <v>140</v>
      </c>
      <c r="R35" s="3" t="s">
        <v>140</v>
      </c>
      <c r="S35" s="3" t="s">
        <v>140</v>
      </c>
      <c r="T35" s="3" t="s">
        <v>140</v>
      </c>
      <c r="U35" s="3" t="s">
        <v>140</v>
      </c>
      <c r="V35" s="102" t="s">
        <v>140</v>
      </c>
      <c r="W35" s="3" t="s">
        <v>140</v>
      </c>
      <c r="X35" s="3" t="s">
        <v>140</v>
      </c>
      <c r="Y35" s="3" t="s">
        <v>140</v>
      </c>
      <c r="Z35" s="3" t="s">
        <v>140</v>
      </c>
      <c r="AA35" s="102" t="s">
        <v>140</v>
      </c>
      <c r="AB35" s="3" t="s">
        <v>140</v>
      </c>
      <c r="AC35" s="3" t="s">
        <v>140</v>
      </c>
      <c r="AD35" s="3" t="s">
        <v>140</v>
      </c>
      <c r="AE35" s="3" t="s">
        <v>140</v>
      </c>
      <c r="AF35" s="102" t="s">
        <v>140</v>
      </c>
      <c r="AG35" s="3" t="s">
        <v>140</v>
      </c>
      <c r="AH35" s="3" t="s">
        <v>140</v>
      </c>
      <c r="AI35" s="3" t="s">
        <v>140</v>
      </c>
      <c r="AJ35" s="3" t="s">
        <v>140</v>
      </c>
      <c r="AK35" s="71" t="s">
        <v>140</v>
      </c>
      <c r="AL35" s="144" t="s">
        <v>140</v>
      </c>
      <c r="AM35" s="71" t="s">
        <v>140</v>
      </c>
      <c r="AN35" s="71" t="s">
        <v>140</v>
      </c>
      <c r="AO35" s="71" t="s">
        <v>140</v>
      </c>
      <c r="AP35" s="71" t="s">
        <v>140</v>
      </c>
      <c r="AQ35" s="102" t="s">
        <v>140</v>
      </c>
    </row>
    <row r="36" spans="1:44" ht="12" customHeight="1" x14ac:dyDescent="0.35">
      <c r="A36" s="77"/>
      <c r="B36" s="11" t="s">
        <v>27</v>
      </c>
      <c r="C36" s="11"/>
      <c r="D36" s="97" t="s">
        <v>45</v>
      </c>
      <c r="F36" s="3">
        <v>35</v>
      </c>
      <c r="G36" s="243" t="s">
        <v>70</v>
      </c>
      <c r="H36" s="3" t="s">
        <v>132</v>
      </c>
      <c r="I36" s="3" t="s">
        <v>132</v>
      </c>
      <c r="J36" s="3" t="s">
        <v>132</v>
      </c>
      <c r="K36" s="3" t="s">
        <v>132</v>
      </c>
      <c r="L36" s="104" t="s">
        <v>132</v>
      </c>
      <c r="M36" s="3" t="s">
        <v>132</v>
      </c>
      <c r="N36" s="3" t="s">
        <v>132</v>
      </c>
      <c r="O36" s="3" t="s">
        <v>132</v>
      </c>
      <c r="P36" s="3" t="s">
        <v>132</v>
      </c>
      <c r="Q36" s="104" t="s">
        <v>132</v>
      </c>
      <c r="R36" s="3" t="s">
        <v>132</v>
      </c>
      <c r="S36" s="3" t="s">
        <v>132</v>
      </c>
      <c r="T36" s="3" t="s">
        <v>132</v>
      </c>
      <c r="U36" s="3" t="s">
        <v>132</v>
      </c>
      <c r="V36" s="104" t="s">
        <v>132</v>
      </c>
      <c r="W36" s="3" t="s">
        <v>132</v>
      </c>
      <c r="X36" s="3" t="s">
        <v>132</v>
      </c>
      <c r="Y36" s="3" t="s">
        <v>132</v>
      </c>
      <c r="Z36" s="3" t="s">
        <v>132</v>
      </c>
      <c r="AA36" s="104" t="s">
        <v>132</v>
      </c>
      <c r="AB36" s="3" t="s">
        <v>132</v>
      </c>
      <c r="AC36" s="3" t="s">
        <v>132</v>
      </c>
      <c r="AD36" s="3" t="s">
        <v>132</v>
      </c>
      <c r="AE36" s="3" t="s">
        <v>132</v>
      </c>
      <c r="AF36" s="104" t="s">
        <v>132</v>
      </c>
      <c r="AG36" s="3" t="s">
        <v>132</v>
      </c>
      <c r="AH36" s="3" t="s">
        <v>132</v>
      </c>
      <c r="AI36" s="3" t="s">
        <v>132</v>
      </c>
      <c r="AJ36" s="3" t="s">
        <v>132</v>
      </c>
      <c r="AK36" s="60" t="s">
        <v>132</v>
      </c>
      <c r="AL36" s="146" t="s">
        <v>132</v>
      </c>
      <c r="AM36" s="60" t="s">
        <v>132</v>
      </c>
      <c r="AN36" s="60" t="s">
        <v>132</v>
      </c>
      <c r="AO36" s="60" t="s">
        <v>132</v>
      </c>
      <c r="AP36" s="60" t="s">
        <v>132</v>
      </c>
      <c r="AQ36" s="104" t="s">
        <v>132</v>
      </c>
    </row>
    <row r="37" spans="1:44" ht="12" customHeight="1" x14ac:dyDescent="0.35">
      <c r="A37" s="79" t="s">
        <v>32</v>
      </c>
      <c r="B37" s="11" t="s">
        <v>87</v>
      </c>
      <c r="D37" s="97" t="s">
        <v>83</v>
      </c>
      <c r="F37" s="3">
        <v>36</v>
      </c>
      <c r="G37" s="245"/>
      <c r="H37" s="65" t="s">
        <v>75</v>
      </c>
      <c r="I37" s="65" t="s">
        <v>75</v>
      </c>
      <c r="J37" s="65" t="s">
        <v>75</v>
      </c>
      <c r="K37" s="65" t="s">
        <v>75</v>
      </c>
      <c r="L37" s="65" t="s">
        <v>75</v>
      </c>
      <c r="M37" s="65" t="s">
        <v>75</v>
      </c>
      <c r="N37" s="65" t="s">
        <v>75</v>
      </c>
      <c r="O37" s="65" t="s">
        <v>75</v>
      </c>
      <c r="P37" s="65" t="s">
        <v>75</v>
      </c>
      <c r="Q37" s="65" t="s">
        <v>75</v>
      </c>
      <c r="R37" s="65" t="s">
        <v>75</v>
      </c>
      <c r="S37" s="65" t="s">
        <v>75</v>
      </c>
      <c r="T37" s="65" t="s">
        <v>75</v>
      </c>
      <c r="U37" s="65" t="s">
        <v>75</v>
      </c>
      <c r="V37" s="65" t="s">
        <v>75</v>
      </c>
      <c r="W37" s="65" t="s">
        <v>75</v>
      </c>
      <c r="X37" s="65" t="s">
        <v>75</v>
      </c>
      <c r="Y37" s="65" t="s">
        <v>75</v>
      </c>
      <c r="Z37" s="65" t="s">
        <v>75</v>
      </c>
      <c r="AA37" s="65" t="s">
        <v>75</v>
      </c>
      <c r="AB37" s="65" t="s">
        <v>75</v>
      </c>
      <c r="AC37" s="65" t="s">
        <v>75</v>
      </c>
      <c r="AD37" s="65" t="s">
        <v>75</v>
      </c>
      <c r="AE37" s="65" t="s">
        <v>75</v>
      </c>
      <c r="AF37" s="65" t="s">
        <v>75</v>
      </c>
      <c r="AG37" s="65" t="s">
        <v>75</v>
      </c>
      <c r="AH37" s="65" t="s">
        <v>75</v>
      </c>
      <c r="AI37" s="65" t="s">
        <v>75</v>
      </c>
      <c r="AJ37" s="65" t="s">
        <v>75</v>
      </c>
      <c r="AK37" s="65" t="s">
        <v>75</v>
      </c>
      <c r="AL37" s="72" t="s">
        <v>75</v>
      </c>
      <c r="AM37" s="72" t="s">
        <v>75</v>
      </c>
      <c r="AN37" s="72" t="s">
        <v>75</v>
      </c>
      <c r="AO37" s="72" t="s">
        <v>75</v>
      </c>
      <c r="AP37" s="72" t="s">
        <v>75</v>
      </c>
      <c r="AQ37" s="72" t="s">
        <v>75</v>
      </c>
      <c r="AR37" s="236"/>
    </row>
    <row r="38" spans="1:44" ht="12" customHeight="1" x14ac:dyDescent="0.35">
      <c r="A38" s="78"/>
      <c r="B38" s="11" t="s">
        <v>93</v>
      </c>
      <c r="C38" s="11"/>
      <c r="D38" s="97" t="s">
        <v>46</v>
      </c>
      <c r="E38" s="154"/>
      <c r="F38" s="64">
        <v>37</v>
      </c>
      <c r="G38" s="243" t="s">
        <v>68</v>
      </c>
      <c r="H38" s="3" t="s">
        <v>128</v>
      </c>
      <c r="I38" s="3" t="s">
        <v>128</v>
      </c>
      <c r="J38" s="3" t="s">
        <v>128</v>
      </c>
      <c r="K38" s="3" t="s">
        <v>128</v>
      </c>
      <c r="L38" s="69" t="s">
        <v>128</v>
      </c>
      <c r="M38" s="3" t="s">
        <v>128</v>
      </c>
      <c r="N38" s="3" t="s">
        <v>128</v>
      </c>
      <c r="O38" s="3" t="s">
        <v>128</v>
      </c>
      <c r="P38" s="3" t="s">
        <v>128</v>
      </c>
      <c r="Q38" s="69" t="s">
        <v>128</v>
      </c>
      <c r="R38" s="3" t="s">
        <v>128</v>
      </c>
      <c r="S38" s="3" t="s">
        <v>128</v>
      </c>
      <c r="T38" s="3" t="s">
        <v>128</v>
      </c>
      <c r="U38" s="3" t="s">
        <v>128</v>
      </c>
      <c r="V38" s="69" t="s">
        <v>128</v>
      </c>
      <c r="W38" s="3" t="s">
        <v>128</v>
      </c>
      <c r="X38" s="3" t="s">
        <v>128</v>
      </c>
      <c r="Y38" s="3" t="s">
        <v>128</v>
      </c>
      <c r="Z38" s="3" t="s">
        <v>128</v>
      </c>
      <c r="AA38" s="69" t="s">
        <v>128</v>
      </c>
      <c r="AB38" s="3" t="s">
        <v>128</v>
      </c>
      <c r="AC38" s="3" t="s">
        <v>128</v>
      </c>
      <c r="AD38" s="3" t="s">
        <v>128</v>
      </c>
      <c r="AE38" s="3" t="s">
        <v>128</v>
      </c>
      <c r="AF38" s="69" t="s">
        <v>128</v>
      </c>
      <c r="AG38" s="3" t="s">
        <v>128</v>
      </c>
      <c r="AH38" s="3" t="s">
        <v>128</v>
      </c>
      <c r="AI38" s="3" t="s">
        <v>128</v>
      </c>
      <c r="AJ38" s="3" t="s">
        <v>128</v>
      </c>
      <c r="AK38" s="69" t="s">
        <v>128</v>
      </c>
      <c r="AL38" s="140" t="s">
        <v>128</v>
      </c>
      <c r="AM38" s="62" t="s">
        <v>128</v>
      </c>
      <c r="AN38" s="62" t="s">
        <v>128</v>
      </c>
      <c r="AO38" s="62" t="s">
        <v>128</v>
      </c>
      <c r="AP38" s="62" t="s">
        <v>128</v>
      </c>
      <c r="AQ38" s="62" t="s">
        <v>128</v>
      </c>
      <c r="AR38" s="237"/>
    </row>
    <row r="39" spans="1:44" ht="12" customHeight="1" x14ac:dyDescent="0.35">
      <c r="A39" s="79"/>
      <c r="B39" s="11" t="s">
        <v>23</v>
      </c>
      <c r="C39" s="11"/>
      <c r="D39" s="97" t="s">
        <v>47</v>
      </c>
      <c r="E39" s="154"/>
      <c r="F39" s="3">
        <v>38</v>
      </c>
      <c r="G39" s="243" t="s">
        <v>68</v>
      </c>
      <c r="H39" s="3" t="s">
        <v>137</v>
      </c>
      <c r="I39" s="3" t="s">
        <v>137</v>
      </c>
      <c r="J39" s="3" t="s">
        <v>137</v>
      </c>
      <c r="K39" s="3" t="s">
        <v>137</v>
      </c>
      <c r="L39" s="102" t="s">
        <v>137</v>
      </c>
      <c r="M39" s="3" t="s">
        <v>137</v>
      </c>
      <c r="N39" s="3" t="s">
        <v>137</v>
      </c>
      <c r="O39" s="3" t="s">
        <v>137</v>
      </c>
      <c r="P39" s="3" t="s">
        <v>137</v>
      </c>
      <c r="Q39" s="102" t="s">
        <v>137</v>
      </c>
      <c r="R39" s="3" t="s">
        <v>137</v>
      </c>
      <c r="S39" s="3" t="s">
        <v>137</v>
      </c>
      <c r="T39" s="3" t="s">
        <v>137</v>
      </c>
      <c r="U39" s="3" t="s">
        <v>137</v>
      </c>
      <c r="V39" s="102" t="s">
        <v>137</v>
      </c>
      <c r="W39" s="3" t="s">
        <v>137</v>
      </c>
      <c r="X39" s="3" t="s">
        <v>137</v>
      </c>
      <c r="Y39" s="3" t="s">
        <v>137</v>
      </c>
      <c r="Z39" s="3" t="s">
        <v>137</v>
      </c>
      <c r="AA39" s="102" t="s">
        <v>137</v>
      </c>
      <c r="AB39" s="3" t="s">
        <v>137</v>
      </c>
      <c r="AC39" s="3" t="s">
        <v>137</v>
      </c>
      <c r="AD39" s="3" t="s">
        <v>137</v>
      </c>
      <c r="AE39" s="3" t="s">
        <v>137</v>
      </c>
      <c r="AF39" s="102" t="s">
        <v>137</v>
      </c>
      <c r="AG39" s="3" t="s">
        <v>137</v>
      </c>
      <c r="AH39" s="3" t="s">
        <v>137</v>
      </c>
      <c r="AI39" s="3" t="s">
        <v>137</v>
      </c>
      <c r="AJ39" s="3" t="s">
        <v>137</v>
      </c>
      <c r="AK39" s="102" t="s">
        <v>137</v>
      </c>
      <c r="AL39" s="144" t="s">
        <v>137</v>
      </c>
      <c r="AM39" s="71" t="s">
        <v>137</v>
      </c>
      <c r="AN39" s="71" t="s">
        <v>137</v>
      </c>
      <c r="AO39" s="71" t="s">
        <v>137</v>
      </c>
      <c r="AP39" s="71" t="s">
        <v>137</v>
      </c>
      <c r="AQ39" s="71" t="s">
        <v>137</v>
      </c>
      <c r="AR39" s="237"/>
    </row>
    <row r="40" spans="1:44" ht="12" customHeight="1" x14ac:dyDescent="0.35">
      <c r="A40" s="79"/>
      <c r="B40" s="11" t="s">
        <v>25</v>
      </c>
      <c r="C40" s="11"/>
      <c r="D40" s="97" t="s">
        <v>48</v>
      </c>
      <c r="E40" s="154"/>
      <c r="F40" s="3">
        <v>39</v>
      </c>
      <c r="G40" s="243" t="s">
        <v>69</v>
      </c>
      <c r="H40" s="4" t="s">
        <v>135</v>
      </c>
      <c r="I40" s="4" t="s">
        <v>135</v>
      </c>
      <c r="J40" s="4" t="s">
        <v>135</v>
      </c>
      <c r="K40" s="4" t="s">
        <v>135</v>
      </c>
      <c r="L40" s="99" t="s">
        <v>135</v>
      </c>
      <c r="M40" s="4" t="s">
        <v>135</v>
      </c>
      <c r="N40" s="4" t="s">
        <v>135</v>
      </c>
      <c r="O40" s="4" t="s">
        <v>135</v>
      </c>
      <c r="P40" s="4" t="s">
        <v>135</v>
      </c>
      <c r="Q40" s="99" t="s">
        <v>135</v>
      </c>
      <c r="R40" s="4" t="s">
        <v>135</v>
      </c>
      <c r="S40" s="4" t="s">
        <v>135</v>
      </c>
      <c r="T40" s="4" t="s">
        <v>135</v>
      </c>
      <c r="U40" s="4" t="s">
        <v>135</v>
      </c>
      <c r="V40" s="99" t="s">
        <v>135</v>
      </c>
      <c r="W40" s="4" t="s">
        <v>135</v>
      </c>
      <c r="X40" s="4" t="s">
        <v>135</v>
      </c>
      <c r="Y40" s="4" t="s">
        <v>135</v>
      </c>
      <c r="Z40" s="4" t="s">
        <v>135</v>
      </c>
      <c r="AA40" s="99" t="s">
        <v>135</v>
      </c>
      <c r="AB40" s="4" t="s">
        <v>135</v>
      </c>
      <c r="AC40" s="4" t="s">
        <v>135</v>
      </c>
      <c r="AD40" s="4" t="s">
        <v>135</v>
      </c>
      <c r="AE40" s="4" t="s">
        <v>135</v>
      </c>
      <c r="AF40" s="99" t="s">
        <v>135</v>
      </c>
      <c r="AG40" s="4" t="s">
        <v>135</v>
      </c>
      <c r="AH40" s="4" t="s">
        <v>135</v>
      </c>
      <c r="AI40" s="4" t="s">
        <v>135</v>
      </c>
      <c r="AJ40" s="4" t="s">
        <v>135</v>
      </c>
      <c r="AK40" s="99" t="s">
        <v>135</v>
      </c>
      <c r="AL40" s="4" t="s">
        <v>135</v>
      </c>
      <c r="AM40" s="4" t="s">
        <v>135</v>
      </c>
      <c r="AN40" s="4" t="s">
        <v>135</v>
      </c>
      <c r="AO40" s="4" t="s">
        <v>135</v>
      </c>
      <c r="AP40" s="70" t="s">
        <v>135</v>
      </c>
      <c r="AQ40" s="70" t="s">
        <v>135</v>
      </c>
      <c r="AR40" s="237"/>
    </row>
    <row r="41" spans="1:44" ht="12" customHeight="1" x14ac:dyDescent="0.35">
      <c r="A41" s="79"/>
      <c r="B41" s="11" t="s">
        <v>92</v>
      </c>
      <c r="C41" s="11"/>
      <c r="D41" s="97" t="s">
        <v>49</v>
      </c>
      <c r="E41" s="154"/>
      <c r="F41" s="3">
        <v>40</v>
      </c>
      <c r="G41" s="243" t="s">
        <v>69</v>
      </c>
      <c r="H41" s="86" t="s">
        <v>142</v>
      </c>
      <c r="I41" s="86" t="s">
        <v>142</v>
      </c>
      <c r="J41" s="86" t="s">
        <v>142</v>
      </c>
      <c r="K41" s="86" t="s">
        <v>142</v>
      </c>
      <c r="L41" s="101" t="s">
        <v>142</v>
      </c>
      <c r="M41" s="123" t="s">
        <v>150</v>
      </c>
      <c r="N41" s="123" t="s">
        <v>150</v>
      </c>
      <c r="O41" s="123" t="s">
        <v>150</v>
      </c>
      <c r="P41" s="123" t="s">
        <v>150</v>
      </c>
      <c r="Q41" s="124" t="s">
        <v>150</v>
      </c>
      <c r="R41" s="125" t="s">
        <v>146</v>
      </c>
      <c r="S41" s="125" t="s">
        <v>146</v>
      </c>
      <c r="T41" s="125" t="s">
        <v>146</v>
      </c>
      <c r="U41" s="125" t="s">
        <v>146</v>
      </c>
      <c r="V41" s="126" t="s">
        <v>146</v>
      </c>
      <c r="W41" s="127" t="s">
        <v>148</v>
      </c>
      <c r="X41" s="127" t="s">
        <v>148</v>
      </c>
      <c r="Y41" s="127" t="s">
        <v>148</v>
      </c>
      <c r="Z41" s="127" t="s">
        <v>148</v>
      </c>
      <c r="AA41" s="131" t="s">
        <v>148</v>
      </c>
      <c r="AB41" s="94" t="s">
        <v>144</v>
      </c>
      <c r="AC41" s="94" t="s">
        <v>144</v>
      </c>
      <c r="AD41" s="94" t="s">
        <v>144</v>
      </c>
      <c r="AE41" s="94" t="s">
        <v>144</v>
      </c>
      <c r="AF41" s="114" t="s">
        <v>144</v>
      </c>
      <c r="AG41" s="91" t="s">
        <v>152</v>
      </c>
      <c r="AH41" s="91" t="s">
        <v>152</v>
      </c>
      <c r="AI41" s="91" t="s">
        <v>152</v>
      </c>
      <c r="AJ41" s="91" t="s">
        <v>152</v>
      </c>
      <c r="AK41" s="134" t="s">
        <v>152</v>
      </c>
      <c r="AL41" s="145" t="s">
        <v>142</v>
      </c>
      <c r="AM41" s="123" t="s">
        <v>150</v>
      </c>
      <c r="AN41" s="125" t="s">
        <v>146</v>
      </c>
      <c r="AO41" s="127" t="s">
        <v>148</v>
      </c>
      <c r="AP41" s="136" t="s">
        <v>144</v>
      </c>
      <c r="AQ41" s="134" t="s">
        <v>152</v>
      </c>
      <c r="AR41" s="237"/>
    </row>
    <row r="42" spans="1:44" ht="12" customHeight="1" x14ac:dyDescent="0.35">
      <c r="A42" s="79"/>
      <c r="B42" s="11" t="s">
        <v>27</v>
      </c>
      <c r="C42" s="11"/>
      <c r="D42" s="97" t="s">
        <v>50</v>
      </c>
      <c r="E42" s="154"/>
      <c r="F42" s="3">
        <v>41</v>
      </c>
      <c r="G42" s="243" t="s">
        <v>66</v>
      </c>
      <c r="H42" s="4" t="s">
        <v>136</v>
      </c>
      <c r="I42" s="4" t="s">
        <v>136</v>
      </c>
      <c r="J42" s="4" t="s">
        <v>136</v>
      </c>
      <c r="K42" s="4" t="s">
        <v>136</v>
      </c>
      <c r="L42" s="99" t="s">
        <v>136</v>
      </c>
      <c r="M42" s="4" t="s">
        <v>136</v>
      </c>
      <c r="N42" s="4" t="s">
        <v>136</v>
      </c>
      <c r="O42" s="4" t="s">
        <v>136</v>
      </c>
      <c r="P42" s="4" t="s">
        <v>136</v>
      </c>
      <c r="Q42" s="99" t="s">
        <v>136</v>
      </c>
      <c r="R42" s="4" t="s">
        <v>136</v>
      </c>
      <c r="S42" s="4" t="s">
        <v>136</v>
      </c>
      <c r="T42" s="4" t="s">
        <v>136</v>
      </c>
      <c r="U42" s="4" t="s">
        <v>136</v>
      </c>
      <c r="V42" s="99" t="s">
        <v>136</v>
      </c>
      <c r="W42" s="4" t="s">
        <v>136</v>
      </c>
      <c r="X42" s="4" t="s">
        <v>136</v>
      </c>
      <c r="Y42" s="4" t="s">
        <v>136</v>
      </c>
      <c r="Z42" s="4" t="s">
        <v>136</v>
      </c>
      <c r="AA42" s="99" t="s">
        <v>136</v>
      </c>
      <c r="AB42" s="4" t="s">
        <v>136</v>
      </c>
      <c r="AC42" s="4" t="s">
        <v>136</v>
      </c>
      <c r="AD42" s="4" t="s">
        <v>136</v>
      </c>
      <c r="AE42" s="4" t="s">
        <v>136</v>
      </c>
      <c r="AF42" s="99" t="s">
        <v>136</v>
      </c>
      <c r="AG42" s="4" t="s">
        <v>136</v>
      </c>
      <c r="AH42" s="4" t="s">
        <v>136</v>
      </c>
      <c r="AI42" s="4" t="s">
        <v>136</v>
      </c>
      <c r="AJ42" s="4" t="s">
        <v>136</v>
      </c>
      <c r="AK42" s="99" t="s">
        <v>136</v>
      </c>
      <c r="AL42" s="4" t="s">
        <v>136</v>
      </c>
      <c r="AM42" s="4" t="s">
        <v>136</v>
      </c>
      <c r="AN42" s="4" t="s">
        <v>136</v>
      </c>
      <c r="AO42" s="4" t="s">
        <v>136</v>
      </c>
      <c r="AP42" s="70" t="s">
        <v>136</v>
      </c>
      <c r="AQ42" s="70" t="s">
        <v>136</v>
      </c>
      <c r="AR42" s="237"/>
    </row>
    <row r="43" spans="1:44" ht="12" customHeight="1" x14ac:dyDescent="0.35">
      <c r="A43" s="81" t="s">
        <v>33</v>
      </c>
      <c r="B43" s="11" t="s">
        <v>88</v>
      </c>
      <c r="D43" s="97" t="s">
        <v>84</v>
      </c>
      <c r="E43" s="155"/>
      <c r="F43" s="3">
        <v>42</v>
      </c>
      <c r="G43" s="243" t="s">
        <v>66</v>
      </c>
      <c r="H43" s="4" t="s">
        <v>138</v>
      </c>
      <c r="I43" s="4" t="s">
        <v>138</v>
      </c>
      <c r="J43" s="4" t="s">
        <v>138</v>
      </c>
      <c r="K43" s="4" t="s">
        <v>138</v>
      </c>
      <c r="L43" s="99" t="s">
        <v>138</v>
      </c>
      <c r="M43" s="4" t="s">
        <v>138</v>
      </c>
      <c r="N43" s="4" t="s">
        <v>138</v>
      </c>
      <c r="O43" s="4" t="s">
        <v>138</v>
      </c>
      <c r="P43" s="4" t="s">
        <v>138</v>
      </c>
      <c r="Q43" s="99" t="s">
        <v>138</v>
      </c>
      <c r="R43" s="4" t="s">
        <v>138</v>
      </c>
      <c r="S43" s="4" t="s">
        <v>138</v>
      </c>
      <c r="T43" s="4" t="s">
        <v>138</v>
      </c>
      <c r="U43" s="4" t="s">
        <v>138</v>
      </c>
      <c r="V43" s="99" t="s">
        <v>138</v>
      </c>
      <c r="W43" s="4" t="s">
        <v>138</v>
      </c>
      <c r="X43" s="4" t="s">
        <v>138</v>
      </c>
      <c r="Y43" s="4" t="s">
        <v>138</v>
      </c>
      <c r="Z43" s="4" t="s">
        <v>138</v>
      </c>
      <c r="AA43" s="99" t="s">
        <v>138</v>
      </c>
      <c r="AB43" s="4" t="s">
        <v>138</v>
      </c>
      <c r="AC43" s="4" t="s">
        <v>138</v>
      </c>
      <c r="AD43" s="4" t="s">
        <v>138</v>
      </c>
      <c r="AE43" s="4" t="s">
        <v>138</v>
      </c>
      <c r="AF43" s="99" t="s">
        <v>138</v>
      </c>
      <c r="AG43" s="4" t="s">
        <v>138</v>
      </c>
      <c r="AH43" s="4" t="s">
        <v>138</v>
      </c>
      <c r="AI43" s="4" t="s">
        <v>138</v>
      </c>
      <c r="AJ43" s="4" t="s">
        <v>138</v>
      </c>
      <c r="AK43" s="99" t="s">
        <v>138</v>
      </c>
      <c r="AL43" s="4" t="s">
        <v>138</v>
      </c>
      <c r="AM43" s="4" t="s">
        <v>138</v>
      </c>
      <c r="AN43" s="4" t="s">
        <v>138</v>
      </c>
      <c r="AO43" s="4" t="s">
        <v>138</v>
      </c>
      <c r="AP43" s="70" t="s">
        <v>138</v>
      </c>
      <c r="AQ43" s="70" t="s">
        <v>138</v>
      </c>
      <c r="AR43" s="238"/>
    </row>
    <row r="44" spans="1:44" ht="12" customHeight="1" x14ac:dyDescent="0.35">
      <c r="A44" s="80"/>
      <c r="B44" s="11" t="s">
        <v>93</v>
      </c>
      <c r="D44" s="97" t="s">
        <v>51</v>
      </c>
      <c r="E44" s="154"/>
      <c r="F44" s="3">
        <v>43</v>
      </c>
      <c r="G44" s="243" t="s">
        <v>67</v>
      </c>
      <c r="H44" s="123" t="s">
        <v>150</v>
      </c>
      <c r="I44" s="125" t="s">
        <v>146</v>
      </c>
      <c r="J44" s="127" t="s">
        <v>148</v>
      </c>
      <c r="K44" s="128" t="s">
        <v>144</v>
      </c>
      <c r="L44" s="129" t="s">
        <v>152</v>
      </c>
      <c r="M44" s="88" t="s">
        <v>142</v>
      </c>
      <c r="N44" s="125" t="s">
        <v>146</v>
      </c>
      <c r="O44" s="127" t="s">
        <v>148</v>
      </c>
      <c r="P44" s="128" t="s">
        <v>144</v>
      </c>
      <c r="Q44" s="129" t="s">
        <v>152</v>
      </c>
      <c r="R44" s="88" t="s">
        <v>142</v>
      </c>
      <c r="S44" s="123" t="s">
        <v>150</v>
      </c>
      <c r="T44" s="127" t="s">
        <v>148</v>
      </c>
      <c r="U44" s="128" t="s">
        <v>144</v>
      </c>
      <c r="V44" s="129" t="s">
        <v>152</v>
      </c>
      <c r="W44" s="88" t="s">
        <v>142</v>
      </c>
      <c r="X44" s="123" t="s">
        <v>150</v>
      </c>
      <c r="Y44" s="125" t="s">
        <v>146</v>
      </c>
      <c r="Z44" s="128" t="s">
        <v>144</v>
      </c>
      <c r="AA44" s="129" t="s">
        <v>152</v>
      </c>
      <c r="AB44" s="88" t="s">
        <v>142</v>
      </c>
      <c r="AC44" s="123" t="s">
        <v>150</v>
      </c>
      <c r="AD44" s="125" t="s">
        <v>146</v>
      </c>
      <c r="AE44" s="127" t="s">
        <v>148</v>
      </c>
      <c r="AF44" s="129" t="s">
        <v>152</v>
      </c>
      <c r="AG44" s="88" t="s">
        <v>142</v>
      </c>
      <c r="AH44" s="123" t="s">
        <v>150</v>
      </c>
      <c r="AI44" s="125" t="s">
        <v>146</v>
      </c>
      <c r="AJ44" s="127" t="s">
        <v>148</v>
      </c>
      <c r="AK44" s="136" t="s">
        <v>144</v>
      </c>
      <c r="AL44" s="143" t="s">
        <v>134</v>
      </c>
      <c r="AM44" s="138" t="s">
        <v>134</v>
      </c>
      <c r="AN44" s="138" t="s">
        <v>134</v>
      </c>
      <c r="AO44" s="138" t="s">
        <v>134</v>
      </c>
      <c r="AP44" s="138" t="s">
        <v>134</v>
      </c>
      <c r="AQ44" s="138" t="s">
        <v>134</v>
      </c>
      <c r="AR44" s="237"/>
    </row>
    <row r="45" spans="1:44" ht="12" customHeight="1" x14ac:dyDescent="0.35">
      <c r="A45" s="81"/>
      <c r="B45" s="11" t="s">
        <v>23</v>
      </c>
      <c r="D45" s="97" t="s">
        <v>52</v>
      </c>
      <c r="E45" s="155"/>
      <c r="F45" s="3">
        <v>44</v>
      </c>
      <c r="G45" s="243" t="s">
        <v>67</v>
      </c>
      <c r="H45" s="89" t="s">
        <v>139</v>
      </c>
      <c r="I45" s="89" t="s">
        <v>139</v>
      </c>
      <c r="J45" s="89" t="s">
        <v>139</v>
      </c>
      <c r="K45" s="89" t="s">
        <v>139</v>
      </c>
      <c r="L45" s="106" t="s">
        <v>139</v>
      </c>
      <c r="M45" s="89" t="s">
        <v>139</v>
      </c>
      <c r="N45" s="89" t="s">
        <v>139</v>
      </c>
      <c r="O45" s="89" t="s">
        <v>139</v>
      </c>
      <c r="P45" s="89" t="s">
        <v>139</v>
      </c>
      <c r="Q45" s="106" t="s">
        <v>139</v>
      </c>
      <c r="R45" s="89" t="s">
        <v>139</v>
      </c>
      <c r="S45" s="89" t="s">
        <v>139</v>
      </c>
      <c r="T45" s="89" t="s">
        <v>139</v>
      </c>
      <c r="U45" s="89" t="s">
        <v>139</v>
      </c>
      <c r="V45" s="106" t="s">
        <v>139</v>
      </c>
      <c r="W45" s="89" t="s">
        <v>139</v>
      </c>
      <c r="X45" s="89" t="s">
        <v>139</v>
      </c>
      <c r="Y45" s="89" t="s">
        <v>139</v>
      </c>
      <c r="Z45" s="89" t="s">
        <v>139</v>
      </c>
      <c r="AA45" s="106" t="s">
        <v>139</v>
      </c>
      <c r="AB45" s="89" t="s">
        <v>139</v>
      </c>
      <c r="AC45" s="89" t="s">
        <v>139</v>
      </c>
      <c r="AD45" s="89" t="s">
        <v>139</v>
      </c>
      <c r="AE45" s="89" t="s">
        <v>139</v>
      </c>
      <c r="AF45" s="106" t="s">
        <v>139</v>
      </c>
      <c r="AG45" s="89" t="s">
        <v>139</v>
      </c>
      <c r="AH45" s="89" t="s">
        <v>139</v>
      </c>
      <c r="AI45" s="89" t="s">
        <v>139</v>
      </c>
      <c r="AJ45" s="89" t="s">
        <v>139</v>
      </c>
      <c r="AK45" s="106" t="s">
        <v>139</v>
      </c>
      <c r="AL45" s="89" t="s">
        <v>139</v>
      </c>
      <c r="AM45" s="89" t="s">
        <v>139</v>
      </c>
      <c r="AN45" s="89" t="s">
        <v>139</v>
      </c>
      <c r="AO45" s="89" t="s">
        <v>139</v>
      </c>
      <c r="AP45" s="89" t="s">
        <v>139</v>
      </c>
      <c r="AQ45" s="89" t="s">
        <v>139</v>
      </c>
      <c r="AR45" s="238"/>
    </row>
    <row r="46" spans="1:44" ht="12" customHeight="1" x14ac:dyDescent="0.35">
      <c r="A46" s="81"/>
      <c r="B46" s="11" t="s">
        <v>24</v>
      </c>
      <c r="D46" s="97" t="s">
        <v>53</v>
      </c>
      <c r="E46" s="154"/>
      <c r="F46" s="3">
        <v>45</v>
      </c>
      <c r="G46" s="243" t="s">
        <v>72</v>
      </c>
      <c r="H46" s="4" t="s">
        <v>129</v>
      </c>
      <c r="I46" s="4" t="s">
        <v>129</v>
      </c>
      <c r="J46" s="4" t="s">
        <v>129</v>
      </c>
      <c r="K46" s="4" t="s">
        <v>129</v>
      </c>
      <c r="L46" s="99" t="s">
        <v>129</v>
      </c>
      <c r="M46" s="4" t="s">
        <v>129</v>
      </c>
      <c r="N46" s="4" t="s">
        <v>129</v>
      </c>
      <c r="O46" s="4" t="s">
        <v>129</v>
      </c>
      <c r="P46" s="4" t="s">
        <v>129</v>
      </c>
      <c r="Q46" s="99" t="s">
        <v>129</v>
      </c>
      <c r="R46" s="4" t="s">
        <v>129</v>
      </c>
      <c r="S46" s="4" t="s">
        <v>129</v>
      </c>
      <c r="T46" s="4" t="s">
        <v>129</v>
      </c>
      <c r="U46" s="4" t="s">
        <v>129</v>
      </c>
      <c r="V46" s="99" t="s">
        <v>129</v>
      </c>
      <c r="W46" s="4" t="s">
        <v>129</v>
      </c>
      <c r="X46" s="4" t="s">
        <v>129</v>
      </c>
      <c r="Y46" s="4" t="s">
        <v>129</v>
      </c>
      <c r="Z46" s="4" t="s">
        <v>129</v>
      </c>
      <c r="AA46" s="99" t="s">
        <v>129</v>
      </c>
      <c r="AB46" s="4" t="s">
        <v>129</v>
      </c>
      <c r="AC46" s="4" t="s">
        <v>129</v>
      </c>
      <c r="AD46" s="4" t="s">
        <v>129</v>
      </c>
      <c r="AE46" s="4" t="s">
        <v>129</v>
      </c>
      <c r="AF46" s="99" t="s">
        <v>129</v>
      </c>
      <c r="AG46" s="4" t="s">
        <v>129</v>
      </c>
      <c r="AH46" s="4" t="s">
        <v>129</v>
      </c>
      <c r="AI46" s="4" t="s">
        <v>129</v>
      </c>
      <c r="AJ46" s="4" t="s">
        <v>129</v>
      </c>
      <c r="AK46" s="99" t="s">
        <v>129</v>
      </c>
      <c r="AL46" s="4" t="s">
        <v>129</v>
      </c>
      <c r="AM46" s="4" t="s">
        <v>129</v>
      </c>
      <c r="AN46" s="4" t="s">
        <v>129</v>
      </c>
      <c r="AO46" s="4" t="s">
        <v>129</v>
      </c>
      <c r="AP46" s="70" t="s">
        <v>129</v>
      </c>
      <c r="AQ46" s="70" t="s">
        <v>129</v>
      </c>
      <c r="AR46" s="237"/>
    </row>
    <row r="47" spans="1:44" ht="12" customHeight="1" x14ac:dyDescent="0.35">
      <c r="A47" s="81"/>
      <c r="B47" s="11" t="s">
        <v>92</v>
      </c>
      <c r="D47" s="97" t="s">
        <v>77</v>
      </c>
      <c r="E47" s="154"/>
      <c r="F47" s="3">
        <v>46</v>
      </c>
      <c r="G47" s="243" t="s">
        <v>72</v>
      </c>
      <c r="H47" s="4" t="s">
        <v>130</v>
      </c>
      <c r="I47" s="4" t="s">
        <v>130</v>
      </c>
      <c r="J47" s="4" t="s">
        <v>130</v>
      </c>
      <c r="K47" s="4" t="s">
        <v>130</v>
      </c>
      <c r="L47" s="99" t="s">
        <v>130</v>
      </c>
      <c r="M47" s="4" t="s">
        <v>130</v>
      </c>
      <c r="N47" s="4" t="s">
        <v>130</v>
      </c>
      <c r="O47" s="4" t="s">
        <v>130</v>
      </c>
      <c r="P47" s="4" t="s">
        <v>130</v>
      </c>
      <c r="Q47" s="99" t="s">
        <v>130</v>
      </c>
      <c r="R47" s="4" t="s">
        <v>130</v>
      </c>
      <c r="S47" s="4" t="s">
        <v>130</v>
      </c>
      <c r="T47" s="4" t="s">
        <v>130</v>
      </c>
      <c r="U47" s="4" t="s">
        <v>130</v>
      </c>
      <c r="V47" s="99" t="s">
        <v>130</v>
      </c>
      <c r="W47" s="4" t="s">
        <v>130</v>
      </c>
      <c r="X47" s="4" t="s">
        <v>130</v>
      </c>
      <c r="Y47" s="4" t="s">
        <v>130</v>
      </c>
      <c r="Z47" s="4" t="s">
        <v>130</v>
      </c>
      <c r="AA47" s="99" t="s">
        <v>130</v>
      </c>
      <c r="AB47" s="4" t="s">
        <v>130</v>
      </c>
      <c r="AC47" s="4" t="s">
        <v>130</v>
      </c>
      <c r="AD47" s="4" t="s">
        <v>130</v>
      </c>
      <c r="AE47" s="4" t="s">
        <v>130</v>
      </c>
      <c r="AF47" s="99" t="s">
        <v>130</v>
      </c>
      <c r="AG47" s="4" t="s">
        <v>130</v>
      </c>
      <c r="AH47" s="4" t="s">
        <v>130</v>
      </c>
      <c r="AI47" s="4" t="s">
        <v>130</v>
      </c>
      <c r="AJ47" s="4" t="s">
        <v>130</v>
      </c>
      <c r="AK47" s="99" t="s">
        <v>130</v>
      </c>
      <c r="AL47" s="4" t="s">
        <v>130</v>
      </c>
      <c r="AM47" s="4" t="s">
        <v>130</v>
      </c>
      <c r="AN47" s="4" t="s">
        <v>130</v>
      </c>
      <c r="AO47" s="4" t="s">
        <v>130</v>
      </c>
      <c r="AP47" s="70" t="s">
        <v>130</v>
      </c>
      <c r="AQ47" s="70" t="s">
        <v>130</v>
      </c>
      <c r="AR47" s="237"/>
    </row>
    <row r="48" spans="1:44" ht="12" customHeight="1" x14ac:dyDescent="0.35">
      <c r="A48" s="81"/>
      <c r="B48" s="11" t="s">
        <v>27</v>
      </c>
      <c r="D48" s="97" t="s">
        <v>78</v>
      </c>
      <c r="E48" s="154"/>
      <c r="F48" s="3">
        <v>47</v>
      </c>
      <c r="G48" s="243" t="s">
        <v>73</v>
      </c>
      <c r="H48" s="88" t="s">
        <v>143</v>
      </c>
      <c r="I48" s="88" t="s">
        <v>143</v>
      </c>
      <c r="J48" s="88" t="s">
        <v>143</v>
      </c>
      <c r="K48" s="88" t="s">
        <v>143</v>
      </c>
      <c r="L48" s="101" t="s">
        <v>143</v>
      </c>
      <c r="M48" s="87" t="s">
        <v>151</v>
      </c>
      <c r="N48" s="87" t="s">
        <v>151</v>
      </c>
      <c r="O48" s="87" t="s">
        <v>151</v>
      </c>
      <c r="P48" s="87" t="s">
        <v>151</v>
      </c>
      <c r="Q48" s="111" t="s">
        <v>151</v>
      </c>
      <c r="R48" s="92" t="s">
        <v>147</v>
      </c>
      <c r="S48" s="92" t="s">
        <v>147</v>
      </c>
      <c r="T48" s="92" t="s">
        <v>147</v>
      </c>
      <c r="U48" s="92" t="s">
        <v>147</v>
      </c>
      <c r="V48" s="112" t="s">
        <v>147</v>
      </c>
      <c r="W48" s="93" t="s">
        <v>149</v>
      </c>
      <c r="X48" s="93" t="s">
        <v>149</v>
      </c>
      <c r="Y48" s="93" t="s">
        <v>149</v>
      </c>
      <c r="Z48" s="93" t="s">
        <v>149</v>
      </c>
      <c r="AA48" s="113" t="s">
        <v>149</v>
      </c>
      <c r="AB48" s="94" t="s">
        <v>145</v>
      </c>
      <c r="AC48" s="94" t="s">
        <v>145</v>
      </c>
      <c r="AD48" s="94" t="s">
        <v>145</v>
      </c>
      <c r="AE48" s="94" t="s">
        <v>145</v>
      </c>
      <c r="AF48" s="114" t="s">
        <v>145</v>
      </c>
      <c r="AG48" s="91" t="s">
        <v>153</v>
      </c>
      <c r="AH48" s="91" t="s">
        <v>153</v>
      </c>
      <c r="AI48" s="91" t="s">
        <v>153</v>
      </c>
      <c r="AJ48" s="91" t="s">
        <v>153</v>
      </c>
      <c r="AK48" s="134" t="s">
        <v>153</v>
      </c>
      <c r="AL48" s="145" t="s">
        <v>143</v>
      </c>
      <c r="AM48" s="115" t="s">
        <v>151</v>
      </c>
      <c r="AN48" s="116" t="s">
        <v>147</v>
      </c>
      <c r="AO48" s="139" t="s">
        <v>149</v>
      </c>
      <c r="AP48" s="136" t="s">
        <v>145</v>
      </c>
      <c r="AQ48" s="134" t="s">
        <v>153</v>
      </c>
      <c r="AR48" s="237"/>
    </row>
    <row r="49" spans="1:44" ht="12" customHeight="1" x14ac:dyDescent="0.35">
      <c r="A49" s="83" t="s">
        <v>34</v>
      </c>
      <c r="B49" s="11" t="s">
        <v>89</v>
      </c>
      <c r="D49" s="97" t="s">
        <v>85</v>
      </c>
      <c r="E49" s="156"/>
      <c r="F49" s="3">
        <v>48</v>
      </c>
      <c r="G49" s="243" t="s">
        <v>73</v>
      </c>
      <c r="H49" s="4" t="s">
        <v>133</v>
      </c>
      <c r="I49" s="4" t="s">
        <v>133</v>
      </c>
      <c r="J49" s="4" t="s">
        <v>133</v>
      </c>
      <c r="K49" s="4" t="s">
        <v>133</v>
      </c>
      <c r="L49" s="99" t="s">
        <v>133</v>
      </c>
      <c r="M49" s="4" t="s">
        <v>133</v>
      </c>
      <c r="N49" s="4" t="s">
        <v>133</v>
      </c>
      <c r="O49" s="4" t="s">
        <v>133</v>
      </c>
      <c r="P49" s="4" t="s">
        <v>133</v>
      </c>
      <c r="Q49" s="99" t="s">
        <v>133</v>
      </c>
      <c r="R49" s="4" t="s">
        <v>133</v>
      </c>
      <c r="S49" s="4" t="s">
        <v>133</v>
      </c>
      <c r="T49" s="4" t="s">
        <v>133</v>
      </c>
      <c r="U49" s="4" t="s">
        <v>133</v>
      </c>
      <c r="V49" s="99" t="s">
        <v>133</v>
      </c>
      <c r="W49" s="4" t="s">
        <v>133</v>
      </c>
      <c r="X49" s="4" t="s">
        <v>133</v>
      </c>
      <c r="Y49" s="4" t="s">
        <v>133</v>
      </c>
      <c r="Z49" s="4" t="s">
        <v>133</v>
      </c>
      <c r="AA49" s="99" t="s">
        <v>133</v>
      </c>
      <c r="AB49" s="4" t="s">
        <v>133</v>
      </c>
      <c r="AC49" s="4" t="s">
        <v>133</v>
      </c>
      <c r="AD49" s="4" t="s">
        <v>133</v>
      </c>
      <c r="AE49" s="4" t="s">
        <v>133</v>
      </c>
      <c r="AF49" s="99" t="s">
        <v>133</v>
      </c>
      <c r="AG49" s="4" t="s">
        <v>133</v>
      </c>
      <c r="AH49" s="4" t="s">
        <v>133</v>
      </c>
      <c r="AI49" s="4" t="s">
        <v>133</v>
      </c>
      <c r="AJ49" s="4" t="s">
        <v>133</v>
      </c>
      <c r="AK49" s="99" t="s">
        <v>133</v>
      </c>
      <c r="AL49" s="4" t="s">
        <v>133</v>
      </c>
      <c r="AM49" s="4" t="s">
        <v>133</v>
      </c>
      <c r="AN49" s="4" t="s">
        <v>133</v>
      </c>
      <c r="AO49" s="4" t="s">
        <v>133</v>
      </c>
      <c r="AP49" s="70" t="s">
        <v>133</v>
      </c>
      <c r="AQ49" s="70" t="s">
        <v>133</v>
      </c>
      <c r="AR49" s="239"/>
    </row>
    <row r="50" spans="1:44" ht="12" customHeight="1" x14ac:dyDescent="0.35">
      <c r="A50" s="82"/>
      <c r="B50" s="11" t="s">
        <v>93</v>
      </c>
      <c r="D50" s="97" t="s">
        <v>54</v>
      </c>
      <c r="E50" s="157"/>
      <c r="F50" s="3">
        <v>49</v>
      </c>
      <c r="G50" s="243" t="s">
        <v>70</v>
      </c>
      <c r="H50" s="4" t="s">
        <v>140</v>
      </c>
      <c r="I50" s="4" t="s">
        <v>140</v>
      </c>
      <c r="J50" s="4" t="s">
        <v>140</v>
      </c>
      <c r="K50" s="4" t="s">
        <v>140</v>
      </c>
      <c r="L50" s="99" t="s">
        <v>140</v>
      </c>
      <c r="M50" s="4" t="s">
        <v>140</v>
      </c>
      <c r="N50" s="4" t="s">
        <v>140</v>
      </c>
      <c r="O50" s="4" t="s">
        <v>140</v>
      </c>
      <c r="P50" s="4" t="s">
        <v>140</v>
      </c>
      <c r="Q50" s="99" t="s">
        <v>140</v>
      </c>
      <c r="R50" s="4" t="s">
        <v>140</v>
      </c>
      <c r="S50" s="4" t="s">
        <v>140</v>
      </c>
      <c r="T50" s="4" t="s">
        <v>140</v>
      </c>
      <c r="U50" s="4" t="s">
        <v>140</v>
      </c>
      <c r="V50" s="99" t="s">
        <v>140</v>
      </c>
      <c r="W50" s="4" t="s">
        <v>140</v>
      </c>
      <c r="X50" s="4" t="s">
        <v>140</v>
      </c>
      <c r="Y50" s="4" t="s">
        <v>140</v>
      </c>
      <c r="Z50" s="4" t="s">
        <v>140</v>
      </c>
      <c r="AA50" s="99" t="s">
        <v>140</v>
      </c>
      <c r="AB50" s="4" t="s">
        <v>140</v>
      </c>
      <c r="AC50" s="4" t="s">
        <v>140</v>
      </c>
      <c r="AD50" s="4" t="s">
        <v>140</v>
      </c>
      <c r="AE50" s="4" t="s">
        <v>140</v>
      </c>
      <c r="AF50" s="99" t="s">
        <v>140</v>
      </c>
      <c r="AG50" s="4" t="s">
        <v>140</v>
      </c>
      <c r="AH50" s="4" t="s">
        <v>140</v>
      </c>
      <c r="AI50" s="4" t="s">
        <v>140</v>
      </c>
      <c r="AJ50" s="4" t="s">
        <v>140</v>
      </c>
      <c r="AK50" s="99" t="s">
        <v>140</v>
      </c>
      <c r="AL50" s="4" t="s">
        <v>140</v>
      </c>
      <c r="AM50" s="4" t="s">
        <v>140</v>
      </c>
      <c r="AN50" s="4" t="s">
        <v>140</v>
      </c>
      <c r="AO50" s="4" t="s">
        <v>140</v>
      </c>
      <c r="AP50" s="70" t="s">
        <v>140</v>
      </c>
      <c r="AQ50" s="70" t="s">
        <v>140</v>
      </c>
      <c r="AR50" s="240"/>
    </row>
    <row r="51" spans="1:44" ht="12" customHeight="1" x14ac:dyDescent="0.35">
      <c r="A51" s="83"/>
      <c r="B51" s="11" t="s">
        <v>23</v>
      </c>
      <c r="D51" s="97" t="s">
        <v>55</v>
      </c>
      <c r="E51" s="155"/>
      <c r="F51" s="3">
        <v>50</v>
      </c>
      <c r="G51" s="243" t="s">
        <v>70</v>
      </c>
      <c r="H51" s="4" t="s">
        <v>131</v>
      </c>
      <c r="I51" s="4" t="s">
        <v>131</v>
      </c>
      <c r="J51" s="4" t="s">
        <v>131</v>
      </c>
      <c r="K51" s="4" t="s">
        <v>131</v>
      </c>
      <c r="L51" s="99" t="s">
        <v>131</v>
      </c>
      <c r="M51" s="4" t="s">
        <v>131</v>
      </c>
      <c r="N51" s="4" t="s">
        <v>131</v>
      </c>
      <c r="O51" s="4" t="s">
        <v>131</v>
      </c>
      <c r="P51" s="4" t="s">
        <v>131</v>
      </c>
      <c r="Q51" s="99" t="s">
        <v>131</v>
      </c>
      <c r="R51" s="4" t="s">
        <v>131</v>
      </c>
      <c r="S51" s="4" t="s">
        <v>131</v>
      </c>
      <c r="T51" s="4" t="s">
        <v>131</v>
      </c>
      <c r="U51" s="4" t="s">
        <v>131</v>
      </c>
      <c r="V51" s="99" t="s">
        <v>131</v>
      </c>
      <c r="W51" s="4" t="s">
        <v>131</v>
      </c>
      <c r="X51" s="4" t="s">
        <v>131</v>
      </c>
      <c r="Y51" s="4" t="s">
        <v>131</v>
      </c>
      <c r="Z51" s="4" t="s">
        <v>131</v>
      </c>
      <c r="AA51" s="99" t="s">
        <v>131</v>
      </c>
      <c r="AB51" s="4" t="s">
        <v>131</v>
      </c>
      <c r="AC51" s="4" t="s">
        <v>131</v>
      </c>
      <c r="AD51" s="4" t="s">
        <v>131</v>
      </c>
      <c r="AE51" s="4" t="s">
        <v>131</v>
      </c>
      <c r="AF51" s="99" t="s">
        <v>131</v>
      </c>
      <c r="AG51" s="4" t="s">
        <v>131</v>
      </c>
      <c r="AH51" s="4" t="s">
        <v>131</v>
      </c>
      <c r="AI51" s="4" t="s">
        <v>131</v>
      </c>
      <c r="AJ51" s="4" t="s">
        <v>131</v>
      </c>
      <c r="AK51" s="99" t="s">
        <v>131</v>
      </c>
      <c r="AL51" s="4" t="s">
        <v>131</v>
      </c>
      <c r="AM51" s="4" t="s">
        <v>131</v>
      </c>
      <c r="AN51" s="4" t="s">
        <v>131</v>
      </c>
      <c r="AO51" s="4" t="s">
        <v>131</v>
      </c>
      <c r="AP51" s="70" t="s">
        <v>131</v>
      </c>
      <c r="AQ51" s="70" t="s">
        <v>131</v>
      </c>
      <c r="AR51" s="238"/>
    </row>
    <row r="52" spans="1:44" ht="12" customHeight="1" x14ac:dyDescent="0.35">
      <c r="A52" s="83"/>
      <c r="B52" s="11" t="s">
        <v>24</v>
      </c>
      <c r="D52" s="97" t="s">
        <v>56</v>
      </c>
      <c r="E52" s="154"/>
      <c r="F52" s="3">
        <v>51</v>
      </c>
      <c r="G52" s="243" t="s">
        <v>71</v>
      </c>
      <c r="H52" s="87" t="s">
        <v>151</v>
      </c>
      <c r="I52" s="92" t="s">
        <v>147</v>
      </c>
      <c r="J52" s="93" t="s">
        <v>149</v>
      </c>
      <c r="K52" s="94" t="s">
        <v>145</v>
      </c>
      <c r="L52" s="103" t="s">
        <v>153</v>
      </c>
      <c r="M52" s="88" t="s">
        <v>143</v>
      </c>
      <c r="N52" s="116" t="s">
        <v>147</v>
      </c>
      <c r="O52" s="93" t="s">
        <v>149</v>
      </c>
      <c r="P52" s="94" t="s">
        <v>145</v>
      </c>
      <c r="Q52" s="103" t="s">
        <v>153</v>
      </c>
      <c r="R52" s="88" t="s">
        <v>143</v>
      </c>
      <c r="S52" s="115" t="s">
        <v>151</v>
      </c>
      <c r="T52" s="93" t="s">
        <v>149</v>
      </c>
      <c r="U52" s="94" t="s">
        <v>145</v>
      </c>
      <c r="V52" s="103" t="s">
        <v>153</v>
      </c>
      <c r="W52" s="88" t="s">
        <v>143</v>
      </c>
      <c r="X52" s="115" t="s">
        <v>151</v>
      </c>
      <c r="Y52" s="92" t="s">
        <v>147</v>
      </c>
      <c r="Z52" s="94" t="s">
        <v>145</v>
      </c>
      <c r="AA52" s="103" t="s">
        <v>153</v>
      </c>
      <c r="AB52" s="88" t="s">
        <v>143</v>
      </c>
      <c r="AC52" s="115" t="s">
        <v>151</v>
      </c>
      <c r="AD52" s="92" t="s">
        <v>147</v>
      </c>
      <c r="AE52" s="93" t="s">
        <v>149</v>
      </c>
      <c r="AF52" s="103" t="s">
        <v>153</v>
      </c>
      <c r="AG52" s="88" t="s">
        <v>143</v>
      </c>
      <c r="AH52" s="115" t="s">
        <v>151</v>
      </c>
      <c r="AI52" s="92" t="s">
        <v>147</v>
      </c>
      <c r="AJ52" s="93" t="s">
        <v>149</v>
      </c>
      <c r="AK52" s="136" t="s">
        <v>145</v>
      </c>
      <c r="AL52" s="143" t="s">
        <v>141</v>
      </c>
      <c r="AM52" s="138" t="s">
        <v>141</v>
      </c>
      <c r="AN52" s="138" t="s">
        <v>141</v>
      </c>
      <c r="AO52" s="138" t="s">
        <v>141</v>
      </c>
      <c r="AP52" s="138" t="s">
        <v>141</v>
      </c>
      <c r="AQ52" s="138" t="s">
        <v>141</v>
      </c>
      <c r="AR52" s="237"/>
    </row>
    <row r="53" spans="1:44" ht="12" customHeight="1" x14ac:dyDescent="0.35">
      <c r="A53" s="83"/>
      <c r="B53" s="11" t="s">
        <v>25</v>
      </c>
      <c r="D53" s="97" t="s">
        <v>57</v>
      </c>
      <c r="E53" s="155"/>
      <c r="F53" s="3">
        <v>52</v>
      </c>
      <c r="G53" s="243" t="s">
        <v>71</v>
      </c>
      <c r="H53" s="3" t="s">
        <v>132</v>
      </c>
      <c r="I53" s="3" t="s">
        <v>132</v>
      </c>
      <c r="J53" s="3" t="s">
        <v>132</v>
      </c>
      <c r="K53" s="3" t="s">
        <v>132</v>
      </c>
      <c r="L53" s="104" t="s">
        <v>132</v>
      </c>
      <c r="M53" s="3" t="s">
        <v>132</v>
      </c>
      <c r="N53" s="3" t="s">
        <v>132</v>
      </c>
      <c r="O53" s="3" t="s">
        <v>132</v>
      </c>
      <c r="P53" s="3" t="s">
        <v>132</v>
      </c>
      <c r="Q53" s="102" t="s">
        <v>132</v>
      </c>
      <c r="R53" s="3" t="s">
        <v>132</v>
      </c>
      <c r="S53" s="3" t="s">
        <v>132</v>
      </c>
      <c r="T53" s="3" t="s">
        <v>132</v>
      </c>
      <c r="U53" s="3" t="s">
        <v>132</v>
      </c>
      <c r="V53" s="102" t="s">
        <v>132</v>
      </c>
      <c r="W53" s="3" t="s">
        <v>132</v>
      </c>
      <c r="X53" s="3" t="s">
        <v>132</v>
      </c>
      <c r="Y53" s="3" t="s">
        <v>132</v>
      </c>
      <c r="Z53" s="3" t="s">
        <v>132</v>
      </c>
      <c r="AA53" s="102" t="s">
        <v>132</v>
      </c>
      <c r="AB53" s="3" t="s">
        <v>132</v>
      </c>
      <c r="AC53" s="3" t="s">
        <v>132</v>
      </c>
      <c r="AD53" s="3" t="s">
        <v>132</v>
      </c>
      <c r="AE53" s="3" t="s">
        <v>132</v>
      </c>
      <c r="AF53" s="102" t="s">
        <v>132</v>
      </c>
      <c r="AG53" s="3" t="s">
        <v>132</v>
      </c>
      <c r="AH53" s="3" t="s">
        <v>132</v>
      </c>
      <c r="AI53" s="3" t="s">
        <v>132</v>
      </c>
      <c r="AJ53" s="3" t="s">
        <v>132</v>
      </c>
      <c r="AK53" s="60" t="s">
        <v>132</v>
      </c>
      <c r="AL53" s="146" t="s">
        <v>132</v>
      </c>
      <c r="AM53" s="60" t="s">
        <v>132</v>
      </c>
      <c r="AN53" s="60" t="s">
        <v>132</v>
      </c>
      <c r="AO53" s="60" t="s">
        <v>132</v>
      </c>
      <c r="AP53" s="60" t="s">
        <v>132</v>
      </c>
      <c r="AQ53" s="60" t="s">
        <v>132</v>
      </c>
      <c r="AR53" s="238"/>
    </row>
    <row r="54" spans="1:44" ht="12" customHeight="1" x14ac:dyDescent="0.35">
      <c r="A54" s="83"/>
      <c r="B54" s="11" t="s">
        <v>27</v>
      </c>
      <c r="D54" s="97" t="s">
        <v>58</v>
      </c>
      <c r="E54" s="176"/>
      <c r="F54" s="3">
        <v>53</v>
      </c>
      <c r="G54" s="245"/>
      <c r="H54" s="65" t="s">
        <v>76</v>
      </c>
      <c r="I54" s="65" t="s">
        <v>76</v>
      </c>
      <c r="J54" s="65" t="s">
        <v>76</v>
      </c>
      <c r="K54" s="65" t="s">
        <v>76</v>
      </c>
      <c r="L54" s="73" t="s">
        <v>76</v>
      </c>
      <c r="M54" s="65" t="s">
        <v>76</v>
      </c>
      <c r="N54" s="65" t="s">
        <v>76</v>
      </c>
      <c r="O54" s="65" t="s">
        <v>76</v>
      </c>
      <c r="P54" s="65" t="s">
        <v>76</v>
      </c>
      <c r="Q54" s="65" t="s">
        <v>76</v>
      </c>
      <c r="R54" s="65" t="s">
        <v>76</v>
      </c>
      <c r="S54" s="65" t="s">
        <v>76</v>
      </c>
      <c r="T54" s="65" t="s">
        <v>76</v>
      </c>
      <c r="U54" s="65" t="s">
        <v>76</v>
      </c>
      <c r="V54" s="65" t="s">
        <v>76</v>
      </c>
      <c r="W54" s="65" t="s">
        <v>76</v>
      </c>
      <c r="X54" s="65" t="s">
        <v>76</v>
      </c>
      <c r="Y54" s="65" t="s">
        <v>76</v>
      </c>
      <c r="Z54" s="65" t="s">
        <v>76</v>
      </c>
      <c r="AA54" s="65" t="s">
        <v>76</v>
      </c>
      <c r="AB54" s="65" t="s">
        <v>76</v>
      </c>
      <c r="AC54" s="65" t="s">
        <v>76</v>
      </c>
      <c r="AD54" s="65" t="s">
        <v>76</v>
      </c>
      <c r="AE54" s="65" t="s">
        <v>76</v>
      </c>
      <c r="AF54" s="65" t="s">
        <v>76</v>
      </c>
      <c r="AG54" s="65" t="s">
        <v>76</v>
      </c>
      <c r="AH54" s="65" t="s">
        <v>76</v>
      </c>
      <c r="AI54" s="65" t="s">
        <v>76</v>
      </c>
      <c r="AJ54" s="65" t="s">
        <v>76</v>
      </c>
      <c r="AK54" s="65" t="s">
        <v>76</v>
      </c>
      <c r="AL54" s="137" t="s">
        <v>76</v>
      </c>
      <c r="AM54" s="137" t="s">
        <v>76</v>
      </c>
      <c r="AN54" s="137" t="s">
        <v>76</v>
      </c>
      <c r="AO54" s="137" t="s">
        <v>76</v>
      </c>
      <c r="AP54" s="137" t="s">
        <v>76</v>
      </c>
      <c r="AQ54" s="73" t="s">
        <v>76</v>
      </c>
      <c r="AR54" s="236"/>
    </row>
    <row r="55" spans="1:44" ht="12" customHeight="1" x14ac:dyDescent="0.35">
      <c r="A55" s="85" t="s">
        <v>35</v>
      </c>
      <c r="B55" s="11" t="s">
        <v>90</v>
      </c>
      <c r="D55" s="97" t="s">
        <v>86</v>
      </c>
      <c r="E55" s="154"/>
      <c r="F55" s="67">
        <v>54</v>
      </c>
      <c r="G55" s="243" t="s">
        <v>69</v>
      </c>
      <c r="H55" s="4" t="s">
        <v>135</v>
      </c>
      <c r="I55" s="4" t="s">
        <v>135</v>
      </c>
      <c r="J55" s="4" t="s">
        <v>135</v>
      </c>
      <c r="K55" s="4" t="s">
        <v>135</v>
      </c>
      <c r="L55" s="98" t="s">
        <v>135</v>
      </c>
      <c r="M55" s="4" t="s">
        <v>135</v>
      </c>
      <c r="N55" s="4" t="s">
        <v>135</v>
      </c>
      <c r="O55" s="4" t="s">
        <v>135</v>
      </c>
      <c r="P55" s="4" t="s">
        <v>135</v>
      </c>
      <c r="Q55" s="98" t="s">
        <v>135</v>
      </c>
      <c r="R55" s="4" t="s">
        <v>135</v>
      </c>
      <c r="S55" s="4" t="s">
        <v>135</v>
      </c>
      <c r="T55" s="4" t="s">
        <v>135</v>
      </c>
      <c r="U55" s="4" t="s">
        <v>135</v>
      </c>
      <c r="V55" s="98" t="s">
        <v>135</v>
      </c>
      <c r="W55" s="4" t="s">
        <v>135</v>
      </c>
      <c r="X55" s="4" t="s">
        <v>135</v>
      </c>
      <c r="Y55" s="4" t="s">
        <v>135</v>
      </c>
      <c r="Z55" s="4" t="s">
        <v>135</v>
      </c>
      <c r="AA55" s="98" t="s">
        <v>135</v>
      </c>
      <c r="AB55" s="4" t="s">
        <v>135</v>
      </c>
      <c r="AC55" s="4" t="s">
        <v>135</v>
      </c>
      <c r="AD55" s="4" t="s">
        <v>135</v>
      </c>
      <c r="AE55" s="4" t="s">
        <v>135</v>
      </c>
      <c r="AF55" s="98" t="s">
        <v>135</v>
      </c>
      <c r="AG55" s="4" t="s">
        <v>135</v>
      </c>
      <c r="AH55" s="4" t="s">
        <v>135</v>
      </c>
      <c r="AI55" s="4" t="s">
        <v>135</v>
      </c>
      <c r="AJ55" s="4" t="s">
        <v>135</v>
      </c>
      <c r="AK55" s="98" t="s">
        <v>135</v>
      </c>
      <c r="AL55" s="224" t="s">
        <v>135</v>
      </c>
      <c r="AM55" s="222" t="s">
        <v>135</v>
      </c>
      <c r="AN55" s="222" t="s">
        <v>135</v>
      </c>
      <c r="AO55" s="222" t="s">
        <v>135</v>
      </c>
      <c r="AP55" s="222" t="s">
        <v>135</v>
      </c>
      <c r="AQ55" s="98" t="s">
        <v>135</v>
      </c>
      <c r="AR55" s="176"/>
    </row>
    <row r="56" spans="1:44" ht="12" customHeight="1" x14ac:dyDescent="0.35">
      <c r="A56" s="84"/>
      <c r="B56" s="11" t="s">
        <v>93</v>
      </c>
      <c r="D56" s="97" t="s">
        <v>59</v>
      </c>
      <c r="E56" s="154"/>
      <c r="F56" s="3">
        <v>55</v>
      </c>
      <c r="G56" s="243" t="s">
        <v>69</v>
      </c>
      <c r="H56" s="86" t="s">
        <v>142</v>
      </c>
      <c r="I56" s="86" t="s">
        <v>142</v>
      </c>
      <c r="J56" s="86" t="s">
        <v>142</v>
      </c>
      <c r="K56" s="86" t="s">
        <v>142</v>
      </c>
      <c r="L56" s="101" t="s">
        <v>142</v>
      </c>
      <c r="M56" s="123" t="s">
        <v>150</v>
      </c>
      <c r="N56" s="123" t="s">
        <v>150</v>
      </c>
      <c r="O56" s="123" t="s">
        <v>150</v>
      </c>
      <c r="P56" s="123" t="s">
        <v>150</v>
      </c>
      <c r="Q56" s="124" t="s">
        <v>150</v>
      </c>
      <c r="R56" s="125" t="s">
        <v>146</v>
      </c>
      <c r="S56" s="125" t="s">
        <v>146</v>
      </c>
      <c r="T56" s="125" t="s">
        <v>146</v>
      </c>
      <c r="U56" s="125" t="s">
        <v>146</v>
      </c>
      <c r="V56" s="126" t="s">
        <v>146</v>
      </c>
      <c r="W56" s="127" t="s">
        <v>148</v>
      </c>
      <c r="X56" s="127" t="s">
        <v>148</v>
      </c>
      <c r="Y56" s="127" t="s">
        <v>148</v>
      </c>
      <c r="Z56" s="127" t="s">
        <v>148</v>
      </c>
      <c r="AA56" s="131" t="s">
        <v>148</v>
      </c>
      <c r="AB56" s="94" t="s">
        <v>144</v>
      </c>
      <c r="AC56" s="94" t="s">
        <v>144</v>
      </c>
      <c r="AD56" s="94" t="s">
        <v>144</v>
      </c>
      <c r="AE56" s="94" t="s">
        <v>144</v>
      </c>
      <c r="AF56" s="114" t="s">
        <v>144</v>
      </c>
      <c r="AG56" s="91" t="s">
        <v>152</v>
      </c>
      <c r="AH56" s="91" t="s">
        <v>152</v>
      </c>
      <c r="AI56" s="91" t="s">
        <v>152</v>
      </c>
      <c r="AJ56" s="91" t="s">
        <v>152</v>
      </c>
      <c r="AK56" s="103" t="s">
        <v>152</v>
      </c>
      <c r="AL56" s="145" t="s">
        <v>142</v>
      </c>
      <c r="AM56" s="123" t="s">
        <v>150</v>
      </c>
      <c r="AN56" s="125" t="s">
        <v>146</v>
      </c>
      <c r="AO56" s="127" t="s">
        <v>148</v>
      </c>
      <c r="AP56" s="136" t="s">
        <v>144</v>
      </c>
      <c r="AQ56" s="103" t="s">
        <v>152</v>
      </c>
    </row>
    <row r="57" spans="1:44" ht="12" customHeight="1" x14ac:dyDescent="0.35">
      <c r="A57" s="85"/>
      <c r="B57" s="11" t="s">
        <v>23</v>
      </c>
      <c r="D57" s="97" t="s">
        <v>60</v>
      </c>
      <c r="E57" s="154"/>
      <c r="F57" s="3">
        <v>56</v>
      </c>
      <c r="G57" s="243" t="s">
        <v>66</v>
      </c>
      <c r="H57" s="3" t="s">
        <v>136</v>
      </c>
      <c r="I57" s="3" t="s">
        <v>136</v>
      </c>
      <c r="J57" s="3" t="s">
        <v>136</v>
      </c>
      <c r="K57" s="3" t="s">
        <v>136</v>
      </c>
      <c r="L57" s="102" t="s">
        <v>136</v>
      </c>
      <c r="M57" s="3" t="s">
        <v>136</v>
      </c>
      <c r="N57" s="3" t="s">
        <v>136</v>
      </c>
      <c r="O57" s="3" t="s">
        <v>136</v>
      </c>
      <c r="P57" s="3" t="s">
        <v>136</v>
      </c>
      <c r="Q57" s="102" t="s">
        <v>136</v>
      </c>
      <c r="R57" s="3" t="s">
        <v>136</v>
      </c>
      <c r="S57" s="3" t="s">
        <v>136</v>
      </c>
      <c r="T57" s="3" t="s">
        <v>136</v>
      </c>
      <c r="U57" s="3" t="s">
        <v>136</v>
      </c>
      <c r="V57" s="102" t="s">
        <v>136</v>
      </c>
      <c r="W57" s="3" t="s">
        <v>136</v>
      </c>
      <c r="X57" s="3" t="s">
        <v>136</v>
      </c>
      <c r="Y57" s="3" t="s">
        <v>136</v>
      </c>
      <c r="Z57" s="3" t="s">
        <v>136</v>
      </c>
      <c r="AA57" s="102" t="s">
        <v>136</v>
      </c>
      <c r="AB57" s="3" t="s">
        <v>136</v>
      </c>
      <c r="AC57" s="3" t="s">
        <v>136</v>
      </c>
      <c r="AD57" s="3" t="s">
        <v>136</v>
      </c>
      <c r="AE57" s="3" t="s">
        <v>136</v>
      </c>
      <c r="AF57" s="102" t="s">
        <v>136</v>
      </c>
      <c r="AG57" s="3" t="s">
        <v>136</v>
      </c>
      <c r="AH57" s="3" t="s">
        <v>136</v>
      </c>
      <c r="AI57" s="3" t="s">
        <v>136</v>
      </c>
      <c r="AJ57" s="3" t="s">
        <v>136</v>
      </c>
      <c r="AK57" s="102" t="s">
        <v>136</v>
      </c>
      <c r="AL57" s="144" t="s">
        <v>136</v>
      </c>
      <c r="AM57" s="71" t="s">
        <v>136</v>
      </c>
      <c r="AN57" s="71" t="s">
        <v>136</v>
      </c>
      <c r="AO57" s="71" t="s">
        <v>136</v>
      </c>
      <c r="AP57" s="71" t="s">
        <v>136</v>
      </c>
      <c r="AQ57" s="102" t="s">
        <v>136</v>
      </c>
    </row>
    <row r="58" spans="1:44" ht="12" customHeight="1" x14ac:dyDescent="0.35">
      <c r="A58" s="85"/>
      <c r="B58" s="11" t="s">
        <v>24</v>
      </c>
      <c r="D58" s="97" t="s">
        <v>61</v>
      </c>
      <c r="E58" s="154"/>
      <c r="F58" s="3">
        <v>57</v>
      </c>
      <c r="G58" s="243" t="s">
        <v>66</v>
      </c>
      <c r="H58" s="3" t="s">
        <v>128</v>
      </c>
      <c r="I58" s="3" t="s">
        <v>128</v>
      </c>
      <c r="J58" s="3" t="s">
        <v>128</v>
      </c>
      <c r="K58" s="3" t="s">
        <v>128</v>
      </c>
      <c r="L58" s="102" t="s">
        <v>128</v>
      </c>
      <c r="M58" s="3" t="s">
        <v>128</v>
      </c>
      <c r="N58" s="3" t="s">
        <v>128</v>
      </c>
      <c r="O58" s="3" t="s">
        <v>128</v>
      </c>
      <c r="P58" s="3" t="s">
        <v>128</v>
      </c>
      <c r="Q58" s="102" t="s">
        <v>128</v>
      </c>
      <c r="R58" s="3" t="s">
        <v>128</v>
      </c>
      <c r="S58" s="3" t="s">
        <v>128</v>
      </c>
      <c r="T58" s="3" t="s">
        <v>128</v>
      </c>
      <c r="U58" s="3" t="s">
        <v>128</v>
      </c>
      <c r="V58" s="102" t="s">
        <v>128</v>
      </c>
      <c r="W58" s="3" t="s">
        <v>128</v>
      </c>
      <c r="X58" s="3" t="s">
        <v>128</v>
      </c>
      <c r="Y58" s="3" t="s">
        <v>128</v>
      </c>
      <c r="Z58" s="3" t="s">
        <v>128</v>
      </c>
      <c r="AA58" s="102" t="s">
        <v>128</v>
      </c>
      <c r="AB58" s="3" t="s">
        <v>128</v>
      </c>
      <c r="AC58" s="3" t="s">
        <v>128</v>
      </c>
      <c r="AD58" s="3" t="s">
        <v>128</v>
      </c>
      <c r="AE58" s="3" t="s">
        <v>128</v>
      </c>
      <c r="AF58" s="102" t="s">
        <v>128</v>
      </c>
      <c r="AG58" s="3" t="s">
        <v>128</v>
      </c>
      <c r="AH58" s="3" t="s">
        <v>128</v>
      </c>
      <c r="AI58" s="3" t="s">
        <v>128</v>
      </c>
      <c r="AJ58" s="3" t="s">
        <v>128</v>
      </c>
      <c r="AK58" s="102" t="s">
        <v>128</v>
      </c>
      <c r="AL58" s="144" t="s">
        <v>128</v>
      </c>
      <c r="AM58" s="71" t="s">
        <v>128</v>
      </c>
      <c r="AN58" s="71" t="s">
        <v>128</v>
      </c>
      <c r="AO58" s="71" t="s">
        <v>128</v>
      </c>
      <c r="AP58" s="71" t="s">
        <v>128</v>
      </c>
      <c r="AQ58" s="102" t="s">
        <v>128</v>
      </c>
    </row>
    <row r="59" spans="1:44" ht="12" customHeight="1" x14ac:dyDescent="0.35">
      <c r="A59" s="85"/>
      <c r="B59" s="11" t="s">
        <v>25</v>
      </c>
      <c r="D59" s="97" t="s">
        <v>62</v>
      </c>
      <c r="E59" s="154"/>
      <c r="F59" s="3">
        <v>58</v>
      </c>
      <c r="G59" s="243" t="s">
        <v>67</v>
      </c>
      <c r="H59" s="123" t="s">
        <v>150</v>
      </c>
      <c r="I59" s="125" t="s">
        <v>146</v>
      </c>
      <c r="J59" s="127" t="s">
        <v>148</v>
      </c>
      <c r="K59" s="128" t="s">
        <v>144</v>
      </c>
      <c r="L59" s="129" t="s">
        <v>152</v>
      </c>
      <c r="M59" s="88" t="s">
        <v>142</v>
      </c>
      <c r="N59" s="125" t="s">
        <v>146</v>
      </c>
      <c r="O59" s="127" t="s">
        <v>148</v>
      </c>
      <c r="P59" s="128" t="s">
        <v>144</v>
      </c>
      <c r="Q59" s="129" t="s">
        <v>152</v>
      </c>
      <c r="R59" s="88" t="s">
        <v>142</v>
      </c>
      <c r="S59" s="123" t="s">
        <v>150</v>
      </c>
      <c r="T59" s="127" t="s">
        <v>148</v>
      </c>
      <c r="U59" s="128" t="s">
        <v>144</v>
      </c>
      <c r="V59" s="129" t="s">
        <v>152</v>
      </c>
      <c r="W59" s="88" t="s">
        <v>142</v>
      </c>
      <c r="X59" s="123" t="s">
        <v>150</v>
      </c>
      <c r="Y59" s="125" t="s">
        <v>146</v>
      </c>
      <c r="Z59" s="128" t="s">
        <v>144</v>
      </c>
      <c r="AA59" s="129" t="s">
        <v>152</v>
      </c>
      <c r="AB59" s="88" t="s">
        <v>142</v>
      </c>
      <c r="AC59" s="123" t="s">
        <v>150</v>
      </c>
      <c r="AD59" s="125" t="s">
        <v>146</v>
      </c>
      <c r="AE59" s="127" t="s">
        <v>148</v>
      </c>
      <c r="AF59" s="129" t="s">
        <v>152</v>
      </c>
      <c r="AG59" s="88" t="s">
        <v>142</v>
      </c>
      <c r="AH59" s="123" t="s">
        <v>150</v>
      </c>
      <c r="AI59" s="125" t="s">
        <v>146</v>
      </c>
      <c r="AJ59" s="127" t="s">
        <v>148</v>
      </c>
      <c r="AK59" s="114" t="s">
        <v>144</v>
      </c>
      <c r="AL59" s="143" t="s">
        <v>134</v>
      </c>
      <c r="AM59" s="138" t="s">
        <v>134</v>
      </c>
      <c r="AN59" s="138" t="s">
        <v>134</v>
      </c>
      <c r="AO59" s="138" t="s">
        <v>134</v>
      </c>
      <c r="AP59" s="138" t="s">
        <v>134</v>
      </c>
      <c r="AQ59" s="133" t="s">
        <v>134</v>
      </c>
    </row>
    <row r="60" spans="1:44" ht="12" customHeight="1" x14ac:dyDescent="0.35">
      <c r="A60" s="85"/>
      <c r="B60" s="11" t="s">
        <v>92</v>
      </c>
      <c r="D60" s="97" t="s">
        <v>63</v>
      </c>
      <c r="E60" s="155"/>
      <c r="F60" s="3">
        <v>59</v>
      </c>
      <c r="G60" s="243" t="s">
        <v>67</v>
      </c>
      <c r="H60" s="4" t="s">
        <v>138</v>
      </c>
      <c r="I60" s="4" t="s">
        <v>138</v>
      </c>
      <c r="J60" s="4" t="s">
        <v>138</v>
      </c>
      <c r="K60" s="4" t="s">
        <v>138</v>
      </c>
      <c r="L60" s="99" t="s">
        <v>138</v>
      </c>
      <c r="M60" s="4" t="s">
        <v>138</v>
      </c>
      <c r="N60" s="4" t="s">
        <v>138</v>
      </c>
      <c r="O60" s="4" t="s">
        <v>138</v>
      </c>
      <c r="P60" s="4" t="s">
        <v>138</v>
      </c>
      <c r="Q60" s="99" t="s">
        <v>138</v>
      </c>
      <c r="R60" s="4" t="s">
        <v>138</v>
      </c>
      <c r="S60" s="4" t="s">
        <v>138</v>
      </c>
      <c r="T60" s="4" t="s">
        <v>138</v>
      </c>
      <c r="U60" s="4" t="s">
        <v>138</v>
      </c>
      <c r="V60" s="99" t="s">
        <v>138</v>
      </c>
      <c r="W60" s="4" t="s">
        <v>138</v>
      </c>
      <c r="X60" s="4" t="s">
        <v>138</v>
      </c>
      <c r="Y60" s="4" t="s">
        <v>138</v>
      </c>
      <c r="Z60" s="4" t="s">
        <v>138</v>
      </c>
      <c r="AA60" s="99" t="s">
        <v>138</v>
      </c>
      <c r="AB60" s="4" t="s">
        <v>138</v>
      </c>
      <c r="AC60" s="4" t="s">
        <v>138</v>
      </c>
      <c r="AD60" s="4" t="s">
        <v>138</v>
      </c>
      <c r="AE60" s="4" t="s">
        <v>138</v>
      </c>
      <c r="AF60" s="99" t="s">
        <v>138</v>
      </c>
      <c r="AG60" s="4" t="s">
        <v>138</v>
      </c>
      <c r="AH60" s="4" t="s">
        <v>138</v>
      </c>
      <c r="AI60" s="4" t="s">
        <v>138</v>
      </c>
      <c r="AJ60" s="4" t="s">
        <v>138</v>
      </c>
      <c r="AK60" s="99" t="s">
        <v>138</v>
      </c>
      <c r="AL60" s="18" t="s">
        <v>138</v>
      </c>
      <c r="AM60" s="70" t="s">
        <v>138</v>
      </c>
      <c r="AN60" s="70" t="s">
        <v>138</v>
      </c>
      <c r="AO60" s="70" t="s">
        <v>138</v>
      </c>
      <c r="AP60" s="70" t="s">
        <v>138</v>
      </c>
      <c r="AQ60" s="99" t="s">
        <v>138</v>
      </c>
    </row>
    <row r="61" spans="1:44" ht="12" customHeight="1" x14ac:dyDescent="0.35">
      <c r="E61" s="154"/>
      <c r="F61" s="3">
        <v>60</v>
      </c>
      <c r="G61" s="243" t="s">
        <v>68</v>
      </c>
      <c r="H61" s="3" t="s">
        <v>137</v>
      </c>
      <c r="I61" s="3" t="s">
        <v>137</v>
      </c>
      <c r="J61" s="3" t="s">
        <v>137</v>
      </c>
      <c r="K61" s="3" t="s">
        <v>137</v>
      </c>
      <c r="L61" s="102" t="s">
        <v>137</v>
      </c>
      <c r="M61" s="3" t="s">
        <v>137</v>
      </c>
      <c r="N61" s="3" t="s">
        <v>137</v>
      </c>
      <c r="O61" s="3" t="s">
        <v>137</v>
      </c>
      <c r="P61" s="3" t="s">
        <v>137</v>
      </c>
      <c r="Q61" s="102" t="s">
        <v>137</v>
      </c>
      <c r="R61" s="3" t="s">
        <v>137</v>
      </c>
      <c r="S61" s="3" t="s">
        <v>137</v>
      </c>
      <c r="T61" s="3" t="s">
        <v>137</v>
      </c>
      <c r="U61" s="3" t="s">
        <v>137</v>
      </c>
      <c r="V61" s="102" t="s">
        <v>137</v>
      </c>
      <c r="W61" s="3" t="s">
        <v>137</v>
      </c>
      <c r="X61" s="3" t="s">
        <v>137</v>
      </c>
      <c r="Y61" s="3" t="s">
        <v>137</v>
      </c>
      <c r="Z61" s="3" t="s">
        <v>137</v>
      </c>
      <c r="AA61" s="102" t="s">
        <v>137</v>
      </c>
      <c r="AB61" s="3" t="s">
        <v>137</v>
      </c>
      <c r="AC61" s="3" t="s">
        <v>137</v>
      </c>
      <c r="AD61" s="3" t="s">
        <v>137</v>
      </c>
      <c r="AE61" s="3" t="s">
        <v>137</v>
      </c>
      <c r="AF61" s="102" t="s">
        <v>137</v>
      </c>
      <c r="AG61" s="3" t="s">
        <v>137</v>
      </c>
      <c r="AH61" s="3" t="s">
        <v>137</v>
      </c>
      <c r="AI61" s="3" t="s">
        <v>137</v>
      </c>
      <c r="AJ61" s="3" t="s">
        <v>137</v>
      </c>
      <c r="AK61" s="102" t="s">
        <v>137</v>
      </c>
      <c r="AL61" s="144" t="s">
        <v>137</v>
      </c>
      <c r="AM61" s="71" t="s">
        <v>137</v>
      </c>
      <c r="AN61" s="71" t="s">
        <v>137</v>
      </c>
      <c r="AO61" s="71" t="s">
        <v>137</v>
      </c>
      <c r="AP61" s="71" t="s">
        <v>137</v>
      </c>
      <c r="AQ61" s="102" t="s">
        <v>137</v>
      </c>
    </row>
    <row r="62" spans="1:44" ht="12" customHeight="1" x14ac:dyDescent="0.35">
      <c r="E62" s="155"/>
      <c r="F62" s="3">
        <v>61</v>
      </c>
      <c r="G62" s="243" t="s">
        <v>68</v>
      </c>
      <c r="H62" s="60" t="s">
        <v>139</v>
      </c>
      <c r="I62" s="60" t="s">
        <v>139</v>
      </c>
      <c r="J62" s="60" t="s">
        <v>139</v>
      </c>
      <c r="K62" s="60" t="s">
        <v>139</v>
      </c>
      <c r="L62" s="104" t="s">
        <v>139</v>
      </c>
      <c r="M62" s="60" t="s">
        <v>139</v>
      </c>
      <c r="N62" s="60" t="s">
        <v>139</v>
      </c>
      <c r="O62" s="60" t="s">
        <v>139</v>
      </c>
      <c r="P62" s="60" t="s">
        <v>139</v>
      </c>
      <c r="Q62" s="104" t="s">
        <v>139</v>
      </c>
      <c r="R62" s="60" t="s">
        <v>139</v>
      </c>
      <c r="S62" s="60" t="s">
        <v>139</v>
      </c>
      <c r="T62" s="60" t="s">
        <v>139</v>
      </c>
      <c r="U62" s="60" t="s">
        <v>139</v>
      </c>
      <c r="V62" s="104" t="s">
        <v>139</v>
      </c>
      <c r="W62" s="60" t="s">
        <v>139</v>
      </c>
      <c r="X62" s="60" t="s">
        <v>139</v>
      </c>
      <c r="Y62" s="60" t="s">
        <v>139</v>
      </c>
      <c r="Z62" s="60" t="s">
        <v>139</v>
      </c>
      <c r="AA62" s="104" t="s">
        <v>139</v>
      </c>
      <c r="AB62" s="60" t="s">
        <v>139</v>
      </c>
      <c r="AC62" s="60" t="s">
        <v>139</v>
      </c>
      <c r="AD62" s="60" t="s">
        <v>139</v>
      </c>
      <c r="AE62" s="60" t="s">
        <v>139</v>
      </c>
      <c r="AF62" s="104" t="s">
        <v>139</v>
      </c>
      <c r="AG62" s="60" t="s">
        <v>139</v>
      </c>
      <c r="AH62" s="60" t="s">
        <v>139</v>
      </c>
      <c r="AI62" s="60" t="s">
        <v>139</v>
      </c>
      <c r="AJ62" s="60" t="s">
        <v>139</v>
      </c>
      <c r="AK62" s="104" t="s">
        <v>139</v>
      </c>
      <c r="AL62" s="146" t="s">
        <v>139</v>
      </c>
      <c r="AM62" s="60" t="s">
        <v>139</v>
      </c>
      <c r="AN62" s="60" t="s">
        <v>139</v>
      </c>
      <c r="AO62" s="60" t="s">
        <v>139</v>
      </c>
      <c r="AP62" s="60" t="s">
        <v>139</v>
      </c>
      <c r="AQ62" s="104" t="s">
        <v>139</v>
      </c>
    </row>
    <row r="63" spans="1:44" ht="12" customHeight="1" x14ac:dyDescent="0.35">
      <c r="E63" s="154"/>
      <c r="F63" s="3">
        <v>62</v>
      </c>
      <c r="G63" s="243" t="s">
        <v>73</v>
      </c>
      <c r="H63" s="86" t="s">
        <v>143</v>
      </c>
      <c r="I63" s="86" t="s">
        <v>143</v>
      </c>
      <c r="J63" s="86" t="s">
        <v>143</v>
      </c>
      <c r="K63" s="86" t="s">
        <v>143</v>
      </c>
      <c r="L63" s="101" t="s">
        <v>143</v>
      </c>
      <c r="M63" s="87" t="s">
        <v>151</v>
      </c>
      <c r="N63" s="87" t="s">
        <v>151</v>
      </c>
      <c r="O63" s="87" t="s">
        <v>151</v>
      </c>
      <c r="P63" s="87" t="s">
        <v>151</v>
      </c>
      <c r="Q63" s="111" t="s">
        <v>151</v>
      </c>
      <c r="R63" s="92" t="s">
        <v>147</v>
      </c>
      <c r="S63" s="92" t="s">
        <v>147</v>
      </c>
      <c r="T63" s="92" t="s">
        <v>147</v>
      </c>
      <c r="U63" s="92" t="s">
        <v>147</v>
      </c>
      <c r="V63" s="112" t="s">
        <v>147</v>
      </c>
      <c r="W63" s="93" t="s">
        <v>149</v>
      </c>
      <c r="X63" s="93" t="s">
        <v>149</v>
      </c>
      <c r="Y63" s="93" t="s">
        <v>149</v>
      </c>
      <c r="Z63" s="93" t="s">
        <v>149</v>
      </c>
      <c r="AA63" s="113" t="s">
        <v>149</v>
      </c>
      <c r="AB63" s="94" t="s">
        <v>145</v>
      </c>
      <c r="AC63" s="94" t="s">
        <v>145</v>
      </c>
      <c r="AD63" s="94" t="s">
        <v>145</v>
      </c>
      <c r="AE63" s="94" t="s">
        <v>145</v>
      </c>
      <c r="AF63" s="114" t="s">
        <v>145</v>
      </c>
      <c r="AG63" s="91" t="s">
        <v>153</v>
      </c>
      <c r="AH63" s="91" t="s">
        <v>153</v>
      </c>
      <c r="AI63" s="91" t="s">
        <v>153</v>
      </c>
      <c r="AJ63" s="91" t="s">
        <v>153</v>
      </c>
      <c r="AK63" s="103" t="s">
        <v>153</v>
      </c>
      <c r="AL63" s="229" t="s">
        <v>143</v>
      </c>
      <c r="AM63" s="230" t="s">
        <v>151</v>
      </c>
      <c r="AN63" s="231" t="s">
        <v>147</v>
      </c>
      <c r="AO63" s="232" t="s">
        <v>149</v>
      </c>
      <c r="AP63" s="233" t="s">
        <v>145</v>
      </c>
      <c r="AQ63" s="152" t="s">
        <v>153</v>
      </c>
    </row>
    <row r="64" spans="1:44" ht="12" customHeight="1" x14ac:dyDescent="0.35">
      <c r="E64" s="156"/>
      <c r="F64" s="3">
        <v>63</v>
      </c>
      <c r="G64" s="243" t="s">
        <v>73</v>
      </c>
      <c r="H64" s="3" t="s">
        <v>133</v>
      </c>
      <c r="I64" s="3" t="s">
        <v>133</v>
      </c>
      <c r="J64" s="3" t="s">
        <v>133</v>
      </c>
      <c r="K64" s="3" t="s">
        <v>133</v>
      </c>
      <c r="L64" s="102" t="s">
        <v>133</v>
      </c>
      <c r="M64" s="3" t="s">
        <v>133</v>
      </c>
      <c r="N64" s="3" t="s">
        <v>133</v>
      </c>
      <c r="O64" s="3" t="s">
        <v>133</v>
      </c>
      <c r="P64" s="3" t="s">
        <v>133</v>
      </c>
      <c r="Q64" s="102" t="s">
        <v>133</v>
      </c>
      <c r="R64" s="3" t="s">
        <v>133</v>
      </c>
      <c r="S64" s="3" t="s">
        <v>133</v>
      </c>
      <c r="T64" s="3" t="s">
        <v>133</v>
      </c>
      <c r="U64" s="3" t="s">
        <v>133</v>
      </c>
      <c r="V64" s="102" t="s">
        <v>133</v>
      </c>
      <c r="W64" s="3" t="s">
        <v>133</v>
      </c>
      <c r="X64" s="3" t="s">
        <v>133</v>
      </c>
      <c r="Y64" s="3" t="s">
        <v>133</v>
      </c>
      <c r="Z64" s="3" t="s">
        <v>133</v>
      </c>
      <c r="AA64" s="102" t="s">
        <v>133</v>
      </c>
      <c r="AB64" s="3" t="s">
        <v>133</v>
      </c>
      <c r="AC64" s="3" t="s">
        <v>133</v>
      </c>
      <c r="AD64" s="3" t="s">
        <v>133</v>
      </c>
      <c r="AE64" s="3" t="s">
        <v>133</v>
      </c>
      <c r="AF64" s="102" t="s">
        <v>133</v>
      </c>
      <c r="AG64" s="3" t="s">
        <v>133</v>
      </c>
      <c r="AH64" s="3" t="s">
        <v>133</v>
      </c>
      <c r="AI64" s="3" t="s">
        <v>133</v>
      </c>
      <c r="AJ64" s="3" t="s">
        <v>133</v>
      </c>
      <c r="AK64" s="102" t="s">
        <v>133</v>
      </c>
      <c r="AL64" s="144" t="s">
        <v>133</v>
      </c>
      <c r="AM64" s="71" t="s">
        <v>133</v>
      </c>
      <c r="AN64" s="71" t="s">
        <v>133</v>
      </c>
      <c r="AO64" s="71" t="s">
        <v>133</v>
      </c>
      <c r="AP64" s="71" t="s">
        <v>133</v>
      </c>
      <c r="AQ64" s="102" t="s">
        <v>133</v>
      </c>
    </row>
    <row r="65" spans="1:51" ht="12" customHeight="1" x14ac:dyDescent="0.35">
      <c r="E65" s="157"/>
      <c r="F65" s="3">
        <v>64</v>
      </c>
      <c r="G65" s="243" t="s">
        <v>70</v>
      </c>
      <c r="H65" s="130" t="s">
        <v>140</v>
      </c>
      <c r="I65" s="130" t="s">
        <v>140</v>
      </c>
      <c r="J65" s="130" t="s">
        <v>140</v>
      </c>
      <c r="K65" s="130" t="s">
        <v>140</v>
      </c>
      <c r="L65" s="151" t="s">
        <v>140</v>
      </c>
      <c r="M65" s="130" t="s">
        <v>140</v>
      </c>
      <c r="N65" s="130" t="s">
        <v>140</v>
      </c>
      <c r="O65" s="130" t="s">
        <v>140</v>
      </c>
      <c r="P65" s="130" t="s">
        <v>140</v>
      </c>
      <c r="Q65" s="151" t="s">
        <v>140</v>
      </c>
      <c r="R65" s="130" t="s">
        <v>140</v>
      </c>
      <c r="S65" s="130" t="s">
        <v>140</v>
      </c>
      <c r="T65" s="130" t="s">
        <v>140</v>
      </c>
      <c r="U65" s="130" t="s">
        <v>140</v>
      </c>
      <c r="V65" s="151" t="s">
        <v>140</v>
      </c>
      <c r="W65" s="130" t="s">
        <v>140</v>
      </c>
      <c r="X65" s="130" t="s">
        <v>140</v>
      </c>
      <c r="Y65" s="130" t="s">
        <v>140</v>
      </c>
      <c r="Z65" s="130" t="s">
        <v>140</v>
      </c>
      <c r="AA65" s="151" t="s">
        <v>140</v>
      </c>
      <c r="AB65" s="130" t="s">
        <v>140</v>
      </c>
      <c r="AC65" s="130" t="s">
        <v>140</v>
      </c>
      <c r="AD65" s="130" t="s">
        <v>140</v>
      </c>
      <c r="AE65" s="130" t="s">
        <v>140</v>
      </c>
      <c r="AF65" s="151" t="s">
        <v>140</v>
      </c>
      <c r="AG65" s="130" t="s">
        <v>140</v>
      </c>
      <c r="AH65" s="130" t="s">
        <v>140</v>
      </c>
      <c r="AI65" s="130" t="s">
        <v>140</v>
      </c>
      <c r="AJ65" s="130" t="s">
        <v>140</v>
      </c>
      <c r="AK65" s="151" t="s">
        <v>140</v>
      </c>
      <c r="AL65" s="288" t="s">
        <v>140</v>
      </c>
      <c r="AM65" s="153" t="s">
        <v>140</v>
      </c>
      <c r="AN65" s="153" t="s">
        <v>140</v>
      </c>
      <c r="AO65" s="153" t="s">
        <v>140</v>
      </c>
      <c r="AP65" s="153" t="s">
        <v>140</v>
      </c>
      <c r="AQ65" s="151" t="s">
        <v>140</v>
      </c>
    </row>
    <row r="66" spans="1:51" ht="12" customHeight="1" x14ac:dyDescent="0.35">
      <c r="E66" s="155"/>
      <c r="F66" s="3">
        <v>65</v>
      </c>
      <c r="G66" s="243" t="s">
        <v>70</v>
      </c>
      <c r="H66" s="3" t="s">
        <v>131</v>
      </c>
      <c r="I66" s="3" t="s">
        <v>131</v>
      </c>
      <c r="J66" s="3" t="s">
        <v>131</v>
      </c>
      <c r="K66" s="3" t="s">
        <v>131</v>
      </c>
      <c r="L66" s="102" t="s">
        <v>131</v>
      </c>
      <c r="M66" s="3" t="s">
        <v>131</v>
      </c>
      <c r="N66" s="3" t="s">
        <v>131</v>
      </c>
      <c r="O66" s="3" t="s">
        <v>131</v>
      </c>
      <c r="P66" s="3" t="s">
        <v>131</v>
      </c>
      <c r="Q66" s="102" t="s">
        <v>131</v>
      </c>
      <c r="R66" s="3" t="s">
        <v>131</v>
      </c>
      <c r="S66" s="3" t="s">
        <v>131</v>
      </c>
      <c r="T66" s="3" t="s">
        <v>131</v>
      </c>
      <c r="U66" s="3" t="s">
        <v>131</v>
      </c>
      <c r="V66" s="102" t="s">
        <v>131</v>
      </c>
      <c r="W66" s="3" t="s">
        <v>131</v>
      </c>
      <c r="X66" s="3" t="s">
        <v>131</v>
      </c>
      <c r="Y66" s="3" t="s">
        <v>131</v>
      </c>
      <c r="Z66" s="3" t="s">
        <v>131</v>
      </c>
      <c r="AA66" s="102" t="s">
        <v>131</v>
      </c>
      <c r="AB66" s="3" t="s">
        <v>131</v>
      </c>
      <c r="AC66" s="3" t="s">
        <v>131</v>
      </c>
      <c r="AD66" s="3" t="s">
        <v>131</v>
      </c>
      <c r="AE66" s="3" t="s">
        <v>131</v>
      </c>
      <c r="AF66" s="102" t="s">
        <v>131</v>
      </c>
      <c r="AG66" s="3" t="s">
        <v>131</v>
      </c>
      <c r="AH66" s="3" t="s">
        <v>131</v>
      </c>
      <c r="AI66" s="3" t="s">
        <v>131</v>
      </c>
      <c r="AJ66" s="3" t="s">
        <v>131</v>
      </c>
      <c r="AK66" s="102" t="s">
        <v>131</v>
      </c>
      <c r="AL66" s="144" t="s">
        <v>131</v>
      </c>
      <c r="AM66" s="71" t="s">
        <v>131</v>
      </c>
      <c r="AN66" s="71" t="s">
        <v>131</v>
      </c>
      <c r="AO66" s="71" t="s">
        <v>131</v>
      </c>
      <c r="AP66" s="71" t="s">
        <v>131</v>
      </c>
      <c r="AQ66" s="102" t="s">
        <v>131</v>
      </c>
    </row>
    <row r="67" spans="1:51" ht="12" customHeight="1" x14ac:dyDescent="0.35">
      <c r="E67" s="154"/>
      <c r="F67" s="3">
        <v>66</v>
      </c>
      <c r="G67" s="243" t="s">
        <v>71</v>
      </c>
      <c r="H67" s="87" t="s">
        <v>151</v>
      </c>
      <c r="I67" s="92" t="s">
        <v>147</v>
      </c>
      <c r="J67" s="93" t="s">
        <v>149</v>
      </c>
      <c r="K67" s="94" t="s">
        <v>145</v>
      </c>
      <c r="L67" s="103" t="s">
        <v>153</v>
      </c>
      <c r="M67" s="88" t="s">
        <v>143</v>
      </c>
      <c r="N67" s="116" t="s">
        <v>147</v>
      </c>
      <c r="O67" s="93" t="s">
        <v>149</v>
      </c>
      <c r="P67" s="94" t="s">
        <v>145</v>
      </c>
      <c r="Q67" s="103" t="s">
        <v>153</v>
      </c>
      <c r="R67" s="88" t="s">
        <v>143</v>
      </c>
      <c r="S67" s="115" t="s">
        <v>151</v>
      </c>
      <c r="T67" s="93" t="s">
        <v>149</v>
      </c>
      <c r="U67" s="94" t="s">
        <v>145</v>
      </c>
      <c r="V67" s="103" t="s">
        <v>153</v>
      </c>
      <c r="W67" s="88" t="s">
        <v>143</v>
      </c>
      <c r="X67" s="115" t="s">
        <v>151</v>
      </c>
      <c r="Y67" s="92" t="s">
        <v>147</v>
      </c>
      <c r="Z67" s="94" t="s">
        <v>145</v>
      </c>
      <c r="AA67" s="103" t="s">
        <v>153</v>
      </c>
      <c r="AB67" s="88" t="s">
        <v>143</v>
      </c>
      <c r="AC67" s="115" t="s">
        <v>151</v>
      </c>
      <c r="AD67" s="92" t="s">
        <v>147</v>
      </c>
      <c r="AE67" s="93" t="s">
        <v>149</v>
      </c>
      <c r="AF67" s="103" t="s">
        <v>153</v>
      </c>
      <c r="AG67" s="88" t="s">
        <v>143</v>
      </c>
      <c r="AH67" s="115" t="s">
        <v>151</v>
      </c>
      <c r="AI67" s="92" t="s">
        <v>147</v>
      </c>
      <c r="AJ67" s="93" t="s">
        <v>149</v>
      </c>
      <c r="AK67" s="114" t="s">
        <v>145</v>
      </c>
      <c r="AL67" s="143" t="s">
        <v>141</v>
      </c>
      <c r="AM67" s="138" t="s">
        <v>141</v>
      </c>
      <c r="AN67" s="138" t="s">
        <v>141</v>
      </c>
      <c r="AO67" s="138" t="s">
        <v>141</v>
      </c>
      <c r="AP67" s="138" t="s">
        <v>141</v>
      </c>
      <c r="AQ67" s="133" t="s">
        <v>141</v>
      </c>
    </row>
    <row r="68" spans="1:51" ht="12" customHeight="1" x14ac:dyDescent="0.35">
      <c r="E68" s="154"/>
      <c r="F68" s="3">
        <v>67</v>
      </c>
      <c r="G68" s="243" t="s">
        <v>71</v>
      </c>
      <c r="H68" s="3" t="s">
        <v>130</v>
      </c>
      <c r="I68" s="3" t="s">
        <v>130</v>
      </c>
      <c r="J68" s="3" t="s">
        <v>130</v>
      </c>
      <c r="K68" s="3" t="s">
        <v>130</v>
      </c>
      <c r="L68" s="102" t="s">
        <v>130</v>
      </c>
      <c r="M68" s="3" t="s">
        <v>130</v>
      </c>
      <c r="N68" s="3" t="s">
        <v>130</v>
      </c>
      <c r="O68" s="3" t="s">
        <v>130</v>
      </c>
      <c r="P68" s="3" t="s">
        <v>130</v>
      </c>
      <c r="Q68" s="102" t="s">
        <v>130</v>
      </c>
      <c r="R68" s="3" t="s">
        <v>130</v>
      </c>
      <c r="S68" s="3" t="s">
        <v>130</v>
      </c>
      <c r="T68" s="3" t="s">
        <v>130</v>
      </c>
      <c r="U68" s="3" t="s">
        <v>130</v>
      </c>
      <c r="V68" s="102" t="s">
        <v>130</v>
      </c>
      <c r="W68" s="3" t="s">
        <v>130</v>
      </c>
      <c r="X68" s="3" t="s">
        <v>130</v>
      </c>
      <c r="Y68" s="3" t="s">
        <v>130</v>
      </c>
      <c r="Z68" s="3" t="s">
        <v>130</v>
      </c>
      <c r="AA68" s="102" t="s">
        <v>130</v>
      </c>
      <c r="AB68" s="3" t="s">
        <v>130</v>
      </c>
      <c r="AC68" s="3" t="s">
        <v>130</v>
      </c>
      <c r="AD68" s="3" t="s">
        <v>130</v>
      </c>
      <c r="AE68" s="3" t="s">
        <v>130</v>
      </c>
      <c r="AF68" s="102" t="s">
        <v>130</v>
      </c>
      <c r="AG68" s="3" t="s">
        <v>130</v>
      </c>
      <c r="AH68" s="3" t="s">
        <v>130</v>
      </c>
      <c r="AI68" s="3" t="s">
        <v>130</v>
      </c>
      <c r="AJ68" s="3" t="s">
        <v>130</v>
      </c>
      <c r="AK68" s="102" t="s">
        <v>130</v>
      </c>
      <c r="AL68" s="144" t="s">
        <v>130</v>
      </c>
      <c r="AM68" s="71" t="s">
        <v>130</v>
      </c>
      <c r="AN68" s="71" t="s">
        <v>130</v>
      </c>
      <c r="AO68" s="71" t="s">
        <v>130</v>
      </c>
      <c r="AP68" s="71" t="s">
        <v>130</v>
      </c>
      <c r="AQ68" s="102" t="s">
        <v>130</v>
      </c>
    </row>
    <row r="69" spans="1:51" ht="12" customHeight="1" x14ac:dyDescent="0.35">
      <c r="E69" s="154"/>
      <c r="F69" s="3">
        <v>68</v>
      </c>
      <c r="G69" s="243" t="s">
        <v>72</v>
      </c>
      <c r="H69" s="3" t="s">
        <v>129</v>
      </c>
      <c r="I69" s="3" t="s">
        <v>129</v>
      </c>
      <c r="J69" s="3" t="s">
        <v>129</v>
      </c>
      <c r="K69" s="3" t="s">
        <v>129</v>
      </c>
      <c r="L69" s="102" t="s">
        <v>129</v>
      </c>
      <c r="M69" s="3" t="s">
        <v>129</v>
      </c>
      <c r="N69" s="3" t="s">
        <v>129</v>
      </c>
      <c r="O69" s="3" t="s">
        <v>129</v>
      </c>
      <c r="P69" s="3" t="s">
        <v>129</v>
      </c>
      <c r="Q69" s="102" t="s">
        <v>129</v>
      </c>
      <c r="R69" s="3" t="s">
        <v>129</v>
      </c>
      <c r="S69" s="3" t="s">
        <v>129</v>
      </c>
      <c r="T69" s="3" t="s">
        <v>129</v>
      </c>
      <c r="U69" s="3" t="s">
        <v>129</v>
      </c>
      <c r="V69" s="102" t="s">
        <v>129</v>
      </c>
      <c r="W69" s="3" t="s">
        <v>129</v>
      </c>
      <c r="X69" s="3" t="s">
        <v>129</v>
      </c>
      <c r="Y69" s="3" t="s">
        <v>129</v>
      </c>
      <c r="Z69" s="3" t="s">
        <v>129</v>
      </c>
      <c r="AA69" s="102" t="s">
        <v>129</v>
      </c>
      <c r="AB69" s="3" t="s">
        <v>129</v>
      </c>
      <c r="AC69" s="3" t="s">
        <v>129</v>
      </c>
      <c r="AD69" s="3" t="s">
        <v>129</v>
      </c>
      <c r="AE69" s="3" t="s">
        <v>129</v>
      </c>
      <c r="AF69" s="102" t="s">
        <v>129</v>
      </c>
      <c r="AG69" s="3" t="s">
        <v>129</v>
      </c>
      <c r="AH69" s="3" t="s">
        <v>129</v>
      </c>
      <c r="AI69" s="3" t="s">
        <v>129</v>
      </c>
      <c r="AJ69" s="3" t="s">
        <v>129</v>
      </c>
      <c r="AK69" s="102" t="s">
        <v>129</v>
      </c>
      <c r="AL69" s="144" t="s">
        <v>129</v>
      </c>
      <c r="AM69" s="71" t="s">
        <v>129</v>
      </c>
      <c r="AN69" s="71" t="s">
        <v>129</v>
      </c>
      <c r="AO69" s="71" t="s">
        <v>129</v>
      </c>
      <c r="AP69" s="71" t="s">
        <v>129</v>
      </c>
      <c r="AQ69" s="102" t="s">
        <v>129</v>
      </c>
    </row>
    <row r="70" spans="1:51" ht="12" customHeight="1" x14ac:dyDescent="0.35">
      <c r="E70" s="155"/>
      <c r="F70" s="3">
        <v>69</v>
      </c>
      <c r="G70" s="246" t="s">
        <v>72</v>
      </c>
      <c r="H70" s="60" t="s">
        <v>132</v>
      </c>
      <c r="I70" s="60" t="s">
        <v>132</v>
      </c>
      <c r="J70" s="60" t="s">
        <v>132</v>
      </c>
      <c r="K70" s="60" t="s">
        <v>132</v>
      </c>
      <c r="L70" s="104" t="s">
        <v>132</v>
      </c>
      <c r="M70" s="60" t="s">
        <v>132</v>
      </c>
      <c r="N70" s="60" t="s">
        <v>132</v>
      </c>
      <c r="O70" s="60" t="s">
        <v>132</v>
      </c>
      <c r="P70" s="60" t="s">
        <v>132</v>
      </c>
      <c r="Q70" s="104" t="s">
        <v>132</v>
      </c>
      <c r="R70" s="60" t="s">
        <v>132</v>
      </c>
      <c r="S70" s="60" t="s">
        <v>132</v>
      </c>
      <c r="T70" s="60" t="s">
        <v>132</v>
      </c>
      <c r="U70" s="60" t="s">
        <v>132</v>
      </c>
      <c r="V70" s="104" t="s">
        <v>132</v>
      </c>
      <c r="W70" s="60" t="s">
        <v>132</v>
      </c>
      <c r="X70" s="60" t="s">
        <v>132</v>
      </c>
      <c r="Y70" s="60" t="s">
        <v>132</v>
      </c>
      <c r="Z70" s="60" t="s">
        <v>132</v>
      </c>
      <c r="AA70" s="104" t="s">
        <v>132</v>
      </c>
      <c r="AB70" s="60" t="s">
        <v>132</v>
      </c>
      <c r="AC70" s="60" t="s">
        <v>132</v>
      </c>
      <c r="AD70" s="60" t="s">
        <v>132</v>
      </c>
      <c r="AE70" s="60" t="s">
        <v>132</v>
      </c>
      <c r="AF70" s="104" t="s">
        <v>132</v>
      </c>
      <c r="AG70" s="60" t="s">
        <v>132</v>
      </c>
      <c r="AH70" s="60" t="s">
        <v>132</v>
      </c>
      <c r="AI70" s="60" t="s">
        <v>132</v>
      </c>
      <c r="AJ70" s="60" t="s">
        <v>132</v>
      </c>
      <c r="AK70" s="104" t="s">
        <v>132</v>
      </c>
      <c r="AL70" s="146" t="s">
        <v>132</v>
      </c>
      <c r="AM70" s="60" t="s">
        <v>132</v>
      </c>
      <c r="AN70" s="60" t="s">
        <v>132</v>
      </c>
      <c r="AO70" s="60" t="s">
        <v>132</v>
      </c>
      <c r="AP70" s="60" t="s">
        <v>132</v>
      </c>
      <c r="AQ70" s="104" t="s">
        <v>132</v>
      </c>
      <c r="AR70" s="1"/>
      <c r="AS70" s="1"/>
      <c r="AT70" s="1"/>
      <c r="AU70" s="1"/>
      <c r="AV70" s="1"/>
      <c r="AW70" s="1"/>
      <c r="AX70" s="1"/>
      <c r="AY70" s="1"/>
    </row>
    <row r="71" spans="1:51" s="3" customFormat="1" ht="10" x14ac:dyDescent="0.2">
      <c r="E71" s="70"/>
      <c r="I71" s="4"/>
      <c r="J71" s="4"/>
      <c r="K71" s="4"/>
    </row>
    <row r="72" spans="1:51" s="3" customFormat="1" ht="10" x14ac:dyDescent="0.2">
      <c r="E72" s="70"/>
      <c r="I72" s="4"/>
      <c r="J72" s="4"/>
      <c r="K72" s="4"/>
    </row>
    <row r="73" spans="1:51" s="3" customFormat="1" ht="10" x14ac:dyDescent="0.2">
      <c r="B73" s="70"/>
      <c r="C73" s="70"/>
      <c r="D73" s="70"/>
      <c r="F73" s="70"/>
      <c r="G73" s="70"/>
      <c r="H73" s="70"/>
      <c r="I73" s="70"/>
      <c r="J73" s="70"/>
      <c r="K73" s="70"/>
      <c r="L73" s="70"/>
      <c r="M73" s="70"/>
      <c r="N73" s="70"/>
      <c r="O73" s="70"/>
      <c r="P73" s="70"/>
      <c r="Q73" s="70"/>
    </row>
    <row r="74" spans="1:51" x14ac:dyDescent="0.35">
      <c r="B74" s="176"/>
      <c r="C74" s="176"/>
      <c r="D74" s="176"/>
      <c r="F74" s="280"/>
      <c r="G74" s="280"/>
      <c r="H74" s="176"/>
      <c r="I74" s="281"/>
      <c r="J74" s="176"/>
      <c r="K74" s="281"/>
      <c r="L74" s="176"/>
      <c r="M74" s="281"/>
      <c r="N74" s="176"/>
      <c r="O74" s="176"/>
      <c r="P74" s="176"/>
      <c r="Q74" s="176"/>
      <c r="T74" s="50" t="s">
        <v>109</v>
      </c>
    </row>
    <row r="75" spans="1:51" x14ac:dyDescent="0.35">
      <c r="A75" s="279"/>
      <c r="C75" s="162"/>
      <c r="D75" s="161"/>
      <c r="E75" s="163" t="s">
        <v>101</v>
      </c>
      <c r="F75" s="164"/>
      <c r="G75" s="165"/>
      <c r="H75" s="163" t="s">
        <v>102</v>
      </c>
      <c r="I75" s="164"/>
      <c r="J75" s="165"/>
      <c r="K75" s="163" t="s">
        <v>103</v>
      </c>
      <c r="L75" s="164"/>
      <c r="M75" s="165"/>
      <c r="N75" s="166" t="s">
        <v>104</v>
      </c>
      <c r="O75" s="167"/>
      <c r="P75" s="168"/>
      <c r="Q75" s="169"/>
    </row>
    <row r="76" spans="1:51" x14ac:dyDescent="0.35">
      <c r="A76" s="154"/>
      <c r="C76" s="170"/>
      <c r="D76" s="171" t="s">
        <v>21</v>
      </c>
      <c r="E76" s="172"/>
      <c r="F76" s="172"/>
      <c r="G76" s="172"/>
      <c r="H76" s="172"/>
      <c r="I76" s="172"/>
      <c r="J76" s="172"/>
      <c r="K76" s="172"/>
      <c r="L76" s="172"/>
      <c r="M76" s="173"/>
      <c r="N76" s="174"/>
      <c r="O76" s="175"/>
      <c r="P76" s="176"/>
    </row>
    <row r="77" spans="1:51" x14ac:dyDescent="0.35">
      <c r="A77" s="154"/>
      <c r="C77" s="177">
        <v>9</v>
      </c>
      <c r="D77" s="178" t="s">
        <v>106</v>
      </c>
      <c r="E77" s="179" t="s">
        <v>142</v>
      </c>
      <c r="F77" s="180">
        <v>24</v>
      </c>
      <c r="G77" s="178" t="s">
        <v>106</v>
      </c>
      <c r="H77" s="179" t="s">
        <v>142</v>
      </c>
      <c r="I77" s="181">
        <v>40</v>
      </c>
      <c r="J77" s="178" t="s">
        <v>106</v>
      </c>
      <c r="K77" s="179" t="s">
        <v>142</v>
      </c>
      <c r="L77" s="182">
        <v>55</v>
      </c>
      <c r="M77" s="178" t="s">
        <v>106</v>
      </c>
      <c r="N77" s="179" t="s">
        <v>142</v>
      </c>
      <c r="O77" s="183" t="s">
        <v>110</v>
      </c>
      <c r="P77" s="184"/>
      <c r="Q77" s="185" t="s">
        <v>111</v>
      </c>
      <c r="R77" s="75"/>
      <c r="S77" s="75"/>
      <c r="T77" s="75"/>
      <c r="U77" s="75"/>
      <c r="V77" s="75"/>
    </row>
    <row r="78" spans="1:51" x14ac:dyDescent="0.35">
      <c r="A78" s="154"/>
      <c r="C78" s="186">
        <v>13</v>
      </c>
      <c r="D78" s="160" t="s">
        <v>107</v>
      </c>
      <c r="E78" s="187" t="s">
        <v>143</v>
      </c>
      <c r="F78" s="188">
        <v>28</v>
      </c>
      <c r="G78" s="160" t="s">
        <v>107</v>
      </c>
      <c r="H78" s="187" t="s">
        <v>143</v>
      </c>
      <c r="I78" s="189">
        <v>47</v>
      </c>
      <c r="J78" s="160" t="s">
        <v>108</v>
      </c>
      <c r="K78" s="187" t="s">
        <v>143</v>
      </c>
      <c r="L78" s="190">
        <v>62</v>
      </c>
      <c r="M78" s="160" t="s">
        <v>108</v>
      </c>
      <c r="N78" s="187" t="s">
        <v>143</v>
      </c>
      <c r="O78" s="191"/>
      <c r="P78" s="184"/>
      <c r="Q78" s="192"/>
      <c r="R78" s="75"/>
      <c r="S78" s="75"/>
      <c r="T78" s="75"/>
      <c r="U78" s="75"/>
      <c r="V78" s="75"/>
    </row>
    <row r="79" spans="1:51" x14ac:dyDescent="0.35">
      <c r="A79" s="154"/>
      <c r="C79" s="177">
        <v>9</v>
      </c>
      <c r="D79" s="178" t="s">
        <v>106</v>
      </c>
      <c r="E79" s="179" t="s">
        <v>152</v>
      </c>
      <c r="F79" s="180">
        <v>24</v>
      </c>
      <c r="G79" s="178" t="s">
        <v>106</v>
      </c>
      <c r="H79" s="179" t="s">
        <v>152</v>
      </c>
      <c r="I79" s="181">
        <v>40</v>
      </c>
      <c r="J79" s="178" t="s">
        <v>106</v>
      </c>
      <c r="K79" s="179" t="s">
        <v>152</v>
      </c>
      <c r="L79" s="182">
        <v>55</v>
      </c>
      <c r="M79" s="178" t="s">
        <v>106</v>
      </c>
      <c r="N79" s="179" t="s">
        <v>152</v>
      </c>
      <c r="O79" s="193" t="s">
        <v>112</v>
      </c>
      <c r="P79" s="85"/>
      <c r="Q79" s="194" t="s">
        <v>113</v>
      </c>
      <c r="R79" s="85"/>
      <c r="S79" s="85"/>
      <c r="T79" s="85"/>
      <c r="U79" s="85"/>
      <c r="V79" s="85"/>
    </row>
    <row r="80" spans="1:51" x14ac:dyDescent="0.35">
      <c r="A80" s="154"/>
      <c r="C80" s="186">
        <v>13</v>
      </c>
      <c r="D80" s="160" t="s">
        <v>107</v>
      </c>
      <c r="E80" s="187" t="s">
        <v>153</v>
      </c>
      <c r="F80" s="188">
        <v>28</v>
      </c>
      <c r="G80" s="160" t="s">
        <v>107</v>
      </c>
      <c r="H80" s="187" t="s">
        <v>153</v>
      </c>
      <c r="I80" s="189">
        <v>47</v>
      </c>
      <c r="J80" s="160" t="s">
        <v>108</v>
      </c>
      <c r="K80" s="187" t="s">
        <v>153</v>
      </c>
      <c r="L80" s="190">
        <v>62</v>
      </c>
      <c r="M80" s="160" t="s">
        <v>108</v>
      </c>
      <c r="N80" s="187" t="s">
        <v>153</v>
      </c>
      <c r="O80" s="195"/>
      <c r="P80" s="85"/>
      <c r="Q80" s="85"/>
      <c r="R80" s="85"/>
      <c r="S80" s="85"/>
      <c r="T80" s="85"/>
      <c r="U80" s="85"/>
      <c r="V80" s="85"/>
    </row>
    <row r="81" spans="1:22" x14ac:dyDescent="0.35">
      <c r="A81" s="155"/>
      <c r="C81" s="177">
        <v>9</v>
      </c>
      <c r="D81" s="178" t="s">
        <v>106</v>
      </c>
      <c r="E81" s="179" t="s">
        <v>148</v>
      </c>
      <c r="F81" s="180">
        <v>24</v>
      </c>
      <c r="G81" s="178" t="s">
        <v>106</v>
      </c>
      <c r="H81" s="179" t="s">
        <v>148</v>
      </c>
      <c r="I81" s="181">
        <v>40</v>
      </c>
      <c r="J81" s="178" t="s">
        <v>106</v>
      </c>
      <c r="K81" s="179" t="s">
        <v>148</v>
      </c>
      <c r="L81" s="182">
        <v>55</v>
      </c>
      <c r="M81" s="178" t="s">
        <v>106</v>
      </c>
      <c r="N81" s="179" t="s">
        <v>148</v>
      </c>
      <c r="O81" s="196" t="s">
        <v>114</v>
      </c>
      <c r="P81" s="81"/>
      <c r="Q81" s="197" t="s">
        <v>115</v>
      </c>
      <c r="R81" s="81"/>
      <c r="S81" s="81"/>
      <c r="T81" s="81"/>
      <c r="U81" s="81"/>
      <c r="V81" s="81"/>
    </row>
    <row r="82" spans="1:22" x14ac:dyDescent="0.35">
      <c r="A82" s="154"/>
      <c r="C82" s="186">
        <v>13</v>
      </c>
      <c r="D82" s="160" t="s">
        <v>107</v>
      </c>
      <c r="E82" s="187" t="s">
        <v>149</v>
      </c>
      <c r="F82" s="188">
        <v>28</v>
      </c>
      <c r="G82" s="160" t="s">
        <v>107</v>
      </c>
      <c r="H82" s="187" t="s">
        <v>149</v>
      </c>
      <c r="I82" s="189">
        <v>47</v>
      </c>
      <c r="J82" s="160" t="s">
        <v>108</v>
      </c>
      <c r="K82" s="187" t="s">
        <v>149</v>
      </c>
      <c r="L82" s="190">
        <v>62</v>
      </c>
      <c r="M82" s="160" t="s">
        <v>108</v>
      </c>
      <c r="N82" s="187" t="s">
        <v>149</v>
      </c>
      <c r="O82" s="198"/>
      <c r="P82" s="81"/>
      <c r="Q82" s="199"/>
      <c r="R82" s="81"/>
      <c r="S82" s="81"/>
      <c r="T82" s="81"/>
      <c r="U82" s="81"/>
      <c r="V82" s="81"/>
    </row>
    <row r="83" spans="1:22" x14ac:dyDescent="0.35">
      <c r="A83" s="155"/>
      <c r="C83" s="177">
        <v>9</v>
      </c>
      <c r="D83" s="178" t="s">
        <v>106</v>
      </c>
      <c r="E83" s="179" t="s">
        <v>150</v>
      </c>
      <c r="F83" s="180">
        <v>24</v>
      </c>
      <c r="G83" s="178" t="s">
        <v>106</v>
      </c>
      <c r="H83" s="179" t="s">
        <v>150</v>
      </c>
      <c r="I83" s="181">
        <v>40</v>
      </c>
      <c r="J83" s="178" t="s">
        <v>106</v>
      </c>
      <c r="K83" s="179" t="s">
        <v>150</v>
      </c>
      <c r="L83" s="182">
        <v>55</v>
      </c>
      <c r="M83" s="178" t="s">
        <v>106</v>
      </c>
      <c r="N83" s="179" t="s">
        <v>150</v>
      </c>
      <c r="O83" s="200" t="s">
        <v>116</v>
      </c>
      <c r="P83" s="201"/>
      <c r="Q83" s="202" t="s">
        <v>117</v>
      </c>
      <c r="R83" s="77"/>
      <c r="S83" s="77"/>
      <c r="T83" s="77"/>
      <c r="U83" s="77"/>
      <c r="V83" s="77"/>
    </row>
    <row r="84" spans="1:22" x14ac:dyDescent="0.35">
      <c r="A84" s="154"/>
      <c r="C84" s="186">
        <v>13</v>
      </c>
      <c r="D84" s="160" t="s">
        <v>107</v>
      </c>
      <c r="E84" s="187" t="s">
        <v>151</v>
      </c>
      <c r="F84" s="188">
        <v>28</v>
      </c>
      <c r="G84" s="160" t="s">
        <v>107</v>
      </c>
      <c r="H84" s="187" t="s">
        <v>151</v>
      </c>
      <c r="I84" s="189">
        <v>47</v>
      </c>
      <c r="J84" s="160" t="s">
        <v>108</v>
      </c>
      <c r="K84" s="187" t="s">
        <v>151</v>
      </c>
      <c r="L84" s="190">
        <v>62</v>
      </c>
      <c r="M84" s="160" t="s">
        <v>108</v>
      </c>
      <c r="N84" s="187" t="s">
        <v>151</v>
      </c>
      <c r="O84" s="200"/>
      <c r="P84" s="201"/>
      <c r="Q84" s="203"/>
      <c r="R84" s="77"/>
      <c r="S84" s="77"/>
      <c r="T84" s="77"/>
      <c r="U84" s="77"/>
      <c r="V84" s="77"/>
    </row>
    <row r="85" spans="1:22" x14ac:dyDescent="0.35">
      <c r="A85" s="156"/>
      <c r="C85" s="177">
        <v>9</v>
      </c>
      <c r="D85" s="178" t="s">
        <v>106</v>
      </c>
      <c r="E85" s="179" t="s">
        <v>146</v>
      </c>
      <c r="F85" s="180">
        <v>24</v>
      </c>
      <c r="G85" s="178" t="s">
        <v>106</v>
      </c>
      <c r="H85" s="179" t="s">
        <v>146</v>
      </c>
      <c r="I85" s="181">
        <v>40</v>
      </c>
      <c r="J85" s="178" t="s">
        <v>106</v>
      </c>
      <c r="K85" s="179" t="s">
        <v>146</v>
      </c>
      <c r="L85" s="182">
        <v>55</v>
      </c>
      <c r="M85" s="178" t="s">
        <v>106</v>
      </c>
      <c r="N85" s="179" t="s">
        <v>146</v>
      </c>
      <c r="O85" s="204" t="s">
        <v>118</v>
      </c>
      <c r="P85" s="205"/>
      <c r="Q85" s="206" t="s">
        <v>119</v>
      </c>
      <c r="R85" s="79"/>
      <c r="S85" s="79"/>
      <c r="T85" s="79"/>
      <c r="U85" s="79"/>
      <c r="V85" s="79"/>
    </row>
    <row r="86" spans="1:22" x14ac:dyDescent="0.35">
      <c r="A86" s="157"/>
      <c r="C86" s="186">
        <v>13</v>
      </c>
      <c r="D86" s="160" t="s">
        <v>107</v>
      </c>
      <c r="E86" s="187" t="s">
        <v>147</v>
      </c>
      <c r="F86" s="188">
        <v>28</v>
      </c>
      <c r="G86" s="160" t="s">
        <v>107</v>
      </c>
      <c r="H86" s="187" t="s">
        <v>147</v>
      </c>
      <c r="I86" s="189">
        <v>47</v>
      </c>
      <c r="J86" s="160" t="s">
        <v>108</v>
      </c>
      <c r="K86" s="187" t="s">
        <v>147</v>
      </c>
      <c r="L86" s="190">
        <v>62</v>
      </c>
      <c r="M86" s="160" t="s">
        <v>108</v>
      </c>
      <c r="N86" s="187" t="s">
        <v>147</v>
      </c>
      <c r="O86" s="204"/>
      <c r="P86" s="205"/>
      <c r="Q86" s="205"/>
      <c r="R86" s="79"/>
      <c r="S86" s="79"/>
      <c r="T86" s="79"/>
      <c r="U86" s="79"/>
      <c r="V86" s="79"/>
    </row>
    <row r="87" spans="1:22" x14ac:dyDescent="0.35">
      <c r="A87" s="155"/>
      <c r="C87" s="207">
        <v>9</v>
      </c>
      <c r="D87" s="178" t="s">
        <v>106</v>
      </c>
      <c r="E87" s="179" t="s">
        <v>144</v>
      </c>
      <c r="F87" s="180">
        <v>24</v>
      </c>
      <c r="G87" s="178" t="s">
        <v>106</v>
      </c>
      <c r="H87" s="179" t="s">
        <v>144</v>
      </c>
      <c r="I87" s="181">
        <v>40</v>
      </c>
      <c r="J87" s="178" t="s">
        <v>106</v>
      </c>
      <c r="K87" s="179" t="s">
        <v>144</v>
      </c>
      <c r="L87" s="182">
        <v>55</v>
      </c>
      <c r="M87" s="178" t="s">
        <v>106</v>
      </c>
      <c r="N87" s="179" t="s">
        <v>144</v>
      </c>
      <c r="O87" s="208" t="s">
        <v>120</v>
      </c>
      <c r="P87" s="83"/>
      <c r="Q87" s="209" t="s">
        <v>121</v>
      </c>
      <c r="R87" s="83"/>
      <c r="S87" s="83"/>
      <c r="T87" s="83"/>
      <c r="U87" s="83"/>
      <c r="V87" s="83"/>
    </row>
    <row r="88" spans="1:22" x14ac:dyDescent="0.35">
      <c r="A88" s="154"/>
      <c r="C88" s="186">
        <v>13</v>
      </c>
      <c r="D88" s="160" t="s">
        <v>107</v>
      </c>
      <c r="E88" s="187" t="s">
        <v>145</v>
      </c>
      <c r="F88" s="188">
        <v>28</v>
      </c>
      <c r="G88" s="160" t="s">
        <v>107</v>
      </c>
      <c r="H88" s="187" t="s">
        <v>145</v>
      </c>
      <c r="I88" s="189">
        <v>47</v>
      </c>
      <c r="J88" s="160" t="s">
        <v>108</v>
      </c>
      <c r="K88" s="187" t="s">
        <v>145</v>
      </c>
      <c r="L88" s="190">
        <v>62</v>
      </c>
      <c r="M88" s="160" t="s">
        <v>108</v>
      </c>
      <c r="N88" s="187" t="s">
        <v>145</v>
      </c>
      <c r="O88" s="208"/>
      <c r="P88" s="83"/>
      <c r="Q88" s="210"/>
      <c r="R88" s="83"/>
      <c r="S88" s="83"/>
      <c r="T88" s="83"/>
      <c r="U88" s="83"/>
      <c r="V88" s="83"/>
    </row>
    <row r="89" spans="1:22" x14ac:dyDescent="0.35">
      <c r="A89" s="154"/>
      <c r="C89" s="211"/>
      <c r="D89" s="212" t="s">
        <v>28</v>
      </c>
      <c r="E89" s="213"/>
      <c r="F89" s="214"/>
      <c r="G89" s="214"/>
      <c r="H89" s="213"/>
      <c r="I89" s="213"/>
      <c r="J89" s="214"/>
      <c r="K89" s="213"/>
      <c r="L89" s="213"/>
      <c r="M89" s="214"/>
      <c r="N89" s="215"/>
      <c r="O89" s="158"/>
    </row>
    <row r="90" spans="1:22" x14ac:dyDescent="0.35">
      <c r="A90" s="154"/>
      <c r="C90" s="177">
        <v>10</v>
      </c>
      <c r="D90" s="178" t="s">
        <v>106</v>
      </c>
      <c r="E90" s="179" t="s">
        <v>142</v>
      </c>
      <c r="F90" s="180">
        <v>25</v>
      </c>
      <c r="G90" s="178" t="s">
        <v>106</v>
      </c>
      <c r="H90" s="179" t="s">
        <v>142</v>
      </c>
      <c r="I90" s="181">
        <v>43</v>
      </c>
      <c r="J90" s="178" t="s">
        <v>105</v>
      </c>
      <c r="K90" s="179" t="s">
        <v>142</v>
      </c>
      <c r="L90" s="182">
        <v>58</v>
      </c>
      <c r="M90" s="178" t="s">
        <v>105</v>
      </c>
      <c r="N90" s="179" t="s">
        <v>142</v>
      </c>
      <c r="O90" s="216" t="s">
        <v>110</v>
      </c>
      <c r="P90" s="184"/>
      <c r="Q90" s="185" t="s">
        <v>111</v>
      </c>
      <c r="R90" s="75"/>
      <c r="S90" s="75"/>
      <c r="T90" s="75"/>
      <c r="U90" s="75"/>
      <c r="V90" s="75"/>
    </row>
    <row r="91" spans="1:22" x14ac:dyDescent="0.35">
      <c r="A91" s="155"/>
      <c r="C91" s="186">
        <v>13</v>
      </c>
      <c r="D91" s="160" t="s">
        <v>107</v>
      </c>
      <c r="E91" s="187" t="s">
        <v>143</v>
      </c>
      <c r="F91" s="188">
        <v>32</v>
      </c>
      <c r="G91" s="160" t="s">
        <v>108</v>
      </c>
      <c r="H91" s="187" t="s">
        <v>143</v>
      </c>
      <c r="I91" s="189">
        <v>51</v>
      </c>
      <c r="J91" s="160" t="s">
        <v>107</v>
      </c>
      <c r="K91" s="187" t="s">
        <v>143</v>
      </c>
      <c r="L91" s="190">
        <v>66</v>
      </c>
      <c r="M91" s="160" t="s">
        <v>107</v>
      </c>
      <c r="N91" s="187" t="s">
        <v>143</v>
      </c>
      <c r="O91" s="191"/>
      <c r="P91" s="184"/>
      <c r="Q91" s="192"/>
      <c r="R91" s="75"/>
      <c r="S91" s="75"/>
      <c r="T91" s="75"/>
      <c r="U91" s="75"/>
      <c r="V91" s="75"/>
    </row>
    <row r="92" spans="1:22" x14ac:dyDescent="0.35">
      <c r="C92" s="177">
        <v>10</v>
      </c>
      <c r="D92" s="178" t="s">
        <v>106</v>
      </c>
      <c r="E92" s="179" t="s">
        <v>152</v>
      </c>
      <c r="F92" s="180">
        <v>25</v>
      </c>
      <c r="G92" s="178" t="s">
        <v>106</v>
      </c>
      <c r="H92" s="179" t="s">
        <v>152</v>
      </c>
      <c r="I92" s="181">
        <v>43</v>
      </c>
      <c r="J92" s="178" t="s">
        <v>105</v>
      </c>
      <c r="K92" s="179" t="s">
        <v>152</v>
      </c>
      <c r="L92" s="182">
        <v>58</v>
      </c>
      <c r="M92" s="178" t="s">
        <v>105</v>
      </c>
      <c r="N92" s="179" t="s">
        <v>152</v>
      </c>
      <c r="O92" s="193" t="s">
        <v>112</v>
      </c>
      <c r="P92" s="85"/>
      <c r="Q92" s="194" t="s">
        <v>113</v>
      </c>
      <c r="R92" s="85"/>
      <c r="S92" s="85"/>
      <c r="T92" s="85"/>
      <c r="U92" s="85"/>
      <c r="V92" s="85"/>
    </row>
    <row r="93" spans="1:22" x14ac:dyDescent="0.35">
      <c r="C93" s="186">
        <v>13</v>
      </c>
      <c r="D93" s="160" t="s">
        <v>107</v>
      </c>
      <c r="E93" s="187" t="s">
        <v>153</v>
      </c>
      <c r="F93" s="188">
        <v>32</v>
      </c>
      <c r="G93" s="160" t="s">
        <v>108</v>
      </c>
      <c r="H93" s="187" t="s">
        <v>153</v>
      </c>
      <c r="I93" s="189">
        <v>51</v>
      </c>
      <c r="J93" s="160" t="s">
        <v>107</v>
      </c>
      <c r="K93" s="187" t="s">
        <v>153</v>
      </c>
      <c r="L93" s="190">
        <v>66</v>
      </c>
      <c r="M93" s="160" t="s">
        <v>107</v>
      </c>
      <c r="N93" s="187" t="s">
        <v>153</v>
      </c>
      <c r="O93" s="195"/>
      <c r="P93" s="85"/>
      <c r="Q93" s="85"/>
      <c r="R93" s="85"/>
      <c r="S93" s="85"/>
      <c r="T93" s="85"/>
      <c r="U93" s="85"/>
      <c r="V93" s="85"/>
    </row>
    <row r="94" spans="1:22" x14ac:dyDescent="0.35">
      <c r="C94" s="177">
        <v>10</v>
      </c>
      <c r="D94" s="178" t="s">
        <v>106</v>
      </c>
      <c r="E94" s="179" t="s">
        <v>148</v>
      </c>
      <c r="F94" s="180">
        <v>25</v>
      </c>
      <c r="G94" s="178" t="s">
        <v>106</v>
      </c>
      <c r="H94" s="179" t="s">
        <v>148</v>
      </c>
      <c r="I94" s="181">
        <v>43</v>
      </c>
      <c r="J94" s="178" t="s">
        <v>105</v>
      </c>
      <c r="K94" s="179" t="s">
        <v>148</v>
      </c>
      <c r="L94" s="182">
        <v>58</v>
      </c>
      <c r="M94" s="178" t="s">
        <v>105</v>
      </c>
      <c r="N94" s="179" t="s">
        <v>148</v>
      </c>
      <c r="O94" s="196" t="s">
        <v>114</v>
      </c>
      <c r="P94" s="81"/>
      <c r="Q94" s="197" t="s">
        <v>115</v>
      </c>
      <c r="R94" s="81"/>
      <c r="S94" s="81"/>
      <c r="T94" s="81"/>
      <c r="U94" s="81"/>
      <c r="V94" s="81"/>
    </row>
    <row r="95" spans="1:22" x14ac:dyDescent="0.35">
      <c r="C95" s="186">
        <v>13</v>
      </c>
      <c r="D95" s="160" t="s">
        <v>107</v>
      </c>
      <c r="E95" s="187" t="s">
        <v>149</v>
      </c>
      <c r="F95" s="188">
        <v>32</v>
      </c>
      <c r="G95" s="160" t="s">
        <v>108</v>
      </c>
      <c r="H95" s="187" t="s">
        <v>149</v>
      </c>
      <c r="I95" s="189">
        <v>51</v>
      </c>
      <c r="J95" s="160" t="s">
        <v>107</v>
      </c>
      <c r="K95" s="187" t="s">
        <v>149</v>
      </c>
      <c r="L95" s="190">
        <v>66</v>
      </c>
      <c r="M95" s="160" t="s">
        <v>107</v>
      </c>
      <c r="N95" s="187" t="s">
        <v>149</v>
      </c>
      <c r="O95" s="198"/>
      <c r="P95" s="81"/>
      <c r="Q95" s="199"/>
      <c r="R95" s="81"/>
      <c r="S95" s="81"/>
      <c r="T95" s="81"/>
      <c r="U95" s="81"/>
      <c r="V95" s="81"/>
    </row>
    <row r="96" spans="1:22" x14ac:dyDescent="0.35">
      <c r="C96" s="177">
        <v>10</v>
      </c>
      <c r="D96" s="178" t="s">
        <v>106</v>
      </c>
      <c r="E96" s="179" t="s">
        <v>150</v>
      </c>
      <c r="F96" s="180">
        <v>25</v>
      </c>
      <c r="G96" s="178" t="s">
        <v>106</v>
      </c>
      <c r="H96" s="179" t="s">
        <v>150</v>
      </c>
      <c r="I96" s="181">
        <v>43</v>
      </c>
      <c r="J96" s="178" t="s">
        <v>105</v>
      </c>
      <c r="K96" s="179" t="s">
        <v>150</v>
      </c>
      <c r="L96" s="182">
        <v>58</v>
      </c>
      <c r="M96" s="178" t="s">
        <v>105</v>
      </c>
      <c r="N96" s="179" t="s">
        <v>150</v>
      </c>
      <c r="O96" s="200" t="s">
        <v>116</v>
      </c>
      <c r="P96" s="201"/>
      <c r="Q96" s="202" t="s">
        <v>117</v>
      </c>
      <c r="R96" s="77"/>
      <c r="S96" s="77"/>
      <c r="T96" s="77"/>
      <c r="U96" s="77"/>
      <c r="V96" s="77"/>
    </row>
    <row r="97" spans="3:22" x14ac:dyDescent="0.35">
      <c r="C97" s="186">
        <v>13</v>
      </c>
      <c r="D97" s="160" t="s">
        <v>107</v>
      </c>
      <c r="E97" s="187" t="s">
        <v>151</v>
      </c>
      <c r="F97" s="188">
        <v>32</v>
      </c>
      <c r="G97" s="160" t="s">
        <v>108</v>
      </c>
      <c r="H97" s="187" t="s">
        <v>151</v>
      </c>
      <c r="I97" s="189">
        <v>51</v>
      </c>
      <c r="J97" s="160" t="s">
        <v>107</v>
      </c>
      <c r="K97" s="187" t="s">
        <v>151</v>
      </c>
      <c r="L97" s="190">
        <v>66</v>
      </c>
      <c r="M97" s="160" t="s">
        <v>107</v>
      </c>
      <c r="N97" s="187" t="s">
        <v>151</v>
      </c>
      <c r="O97" s="200"/>
      <c r="P97" s="201"/>
      <c r="Q97" s="203"/>
      <c r="R97" s="77"/>
      <c r="S97" s="77"/>
      <c r="T97" s="77"/>
      <c r="U97" s="77"/>
      <c r="V97" s="77"/>
    </row>
    <row r="98" spans="3:22" x14ac:dyDescent="0.35">
      <c r="C98" s="177">
        <v>10</v>
      </c>
      <c r="D98" s="178" t="s">
        <v>106</v>
      </c>
      <c r="E98" s="179" t="s">
        <v>146</v>
      </c>
      <c r="F98" s="180">
        <v>25</v>
      </c>
      <c r="G98" s="178" t="s">
        <v>106</v>
      </c>
      <c r="H98" s="179" t="s">
        <v>146</v>
      </c>
      <c r="I98" s="181">
        <v>43</v>
      </c>
      <c r="J98" s="178" t="s">
        <v>105</v>
      </c>
      <c r="K98" s="179" t="s">
        <v>146</v>
      </c>
      <c r="L98" s="182">
        <v>58</v>
      </c>
      <c r="M98" s="178" t="s">
        <v>105</v>
      </c>
      <c r="N98" s="179" t="s">
        <v>146</v>
      </c>
      <c r="O98" s="204" t="s">
        <v>118</v>
      </c>
      <c r="P98" s="205"/>
      <c r="Q98" s="206" t="s">
        <v>119</v>
      </c>
      <c r="R98" s="79"/>
      <c r="S98" s="79"/>
      <c r="T98" s="79"/>
      <c r="U98" s="79"/>
      <c r="V98" s="79"/>
    </row>
    <row r="99" spans="3:22" x14ac:dyDescent="0.35">
      <c r="C99" s="186">
        <v>13</v>
      </c>
      <c r="D99" s="160" t="s">
        <v>107</v>
      </c>
      <c r="E99" s="187" t="s">
        <v>147</v>
      </c>
      <c r="F99" s="188">
        <v>32</v>
      </c>
      <c r="G99" s="160" t="s">
        <v>108</v>
      </c>
      <c r="H99" s="187" t="s">
        <v>147</v>
      </c>
      <c r="I99" s="189">
        <v>51</v>
      </c>
      <c r="J99" s="160" t="s">
        <v>107</v>
      </c>
      <c r="K99" s="187" t="s">
        <v>147</v>
      </c>
      <c r="L99" s="190">
        <v>66</v>
      </c>
      <c r="M99" s="160" t="s">
        <v>107</v>
      </c>
      <c r="N99" s="187" t="s">
        <v>147</v>
      </c>
      <c r="O99" s="204"/>
      <c r="P99" s="205"/>
      <c r="Q99" s="205"/>
      <c r="R99" s="79"/>
      <c r="S99" s="79"/>
      <c r="T99" s="79"/>
      <c r="U99" s="79"/>
      <c r="V99" s="79"/>
    </row>
    <row r="100" spans="3:22" x14ac:dyDescent="0.35">
      <c r="C100" s="177">
        <v>10</v>
      </c>
      <c r="D100" s="178" t="s">
        <v>106</v>
      </c>
      <c r="E100" s="179" t="s">
        <v>144</v>
      </c>
      <c r="F100" s="180">
        <v>25</v>
      </c>
      <c r="G100" s="178" t="s">
        <v>106</v>
      </c>
      <c r="H100" s="179" t="s">
        <v>144</v>
      </c>
      <c r="I100" s="181">
        <v>43</v>
      </c>
      <c r="J100" s="178" t="s">
        <v>105</v>
      </c>
      <c r="K100" s="179" t="s">
        <v>144</v>
      </c>
      <c r="L100" s="182">
        <v>58</v>
      </c>
      <c r="M100" s="178" t="s">
        <v>105</v>
      </c>
      <c r="N100" s="179" t="s">
        <v>144</v>
      </c>
      <c r="O100" s="208" t="s">
        <v>120</v>
      </c>
      <c r="P100" s="83"/>
      <c r="Q100" s="209" t="s">
        <v>121</v>
      </c>
      <c r="R100" s="83"/>
      <c r="S100" s="83"/>
      <c r="T100" s="83"/>
      <c r="U100" s="83"/>
      <c r="V100" s="83"/>
    </row>
    <row r="101" spans="3:22" x14ac:dyDescent="0.35">
      <c r="C101" s="186">
        <v>13</v>
      </c>
      <c r="D101" s="160" t="s">
        <v>107</v>
      </c>
      <c r="E101" s="187" t="s">
        <v>145</v>
      </c>
      <c r="F101" s="188">
        <v>32</v>
      </c>
      <c r="G101" s="160" t="s">
        <v>108</v>
      </c>
      <c r="H101" s="187" t="s">
        <v>145</v>
      </c>
      <c r="I101" s="189">
        <v>51</v>
      </c>
      <c r="J101" s="160" t="s">
        <v>107</v>
      </c>
      <c r="K101" s="187" t="s">
        <v>145</v>
      </c>
      <c r="L101" s="190">
        <v>66</v>
      </c>
      <c r="M101" s="160" t="s">
        <v>107</v>
      </c>
      <c r="N101" s="187" t="s">
        <v>145</v>
      </c>
      <c r="O101" s="208"/>
      <c r="P101" s="83"/>
      <c r="Q101" s="83"/>
      <c r="R101" s="83"/>
      <c r="S101" s="83"/>
      <c r="T101" s="83"/>
      <c r="U101" s="83"/>
      <c r="V101" s="83"/>
    </row>
    <row r="102" spans="3:22" x14ac:dyDescent="0.35">
      <c r="C102" s="177">
        <v>10</v>
      </c>
      <c r="D102" s="178" t="s">
        <v>106</v>
      </c>
      <c r="E102" s="179" t="s">
        <v>134</v>
      </c>
      <c r="F102" s="180">
        <v>25</v>
      </c>
      <c r="G102" s="178" t="s">
        <v>106</v>
      </c>
      <c r="H102" s="179" t="s">
        <v>134</v>
      </c>
      <c r="I102" s="181">
        <v>43</v>
      </c>
      <c r="J102" s="178" t="s">
        <v>105</v>
      </c>
      <c r="K102" s="179" t="s">
        <v>134</v>
      </c>
      <c r="L102" s="182">
        <v>58</v>
      </c>
      <c r="M102" s="178" t="s">
        <v>105</v>
      </c>
      <c r="N102" s="179" t="s">
        <v>134</v>
      </c>
      <c r="O102" s="217" t="s">
        <v>122</v>
      </c>
      <c r="P102" s="218"/>
      <c r="Q102" s="219" t="s">
        <v>123</v>
      </c>
      <c r="R102" s="218"/>
      <c r="S102" s="218"/>
      <c r="T102" s="218"/>
      <c r="U102" s="218"/>
      <c r="V102" s="218"/>
    </row>
    <row r="103" spans="3:22" x14ac:dyDescent="0.35">
      <c r="C103" s="186">
        <v>13</v>
      </c>
      <c r="D103" s="160" t="s">
        <v>107</v>
      </c>
      <c r="E103" s="187" t="s">
        <v>141</v>
      </c>
      <c r="F103" s="188">
        <v>32</v>
      </c>
      <c r="G103" s="160" t="s">
        <v>108</v>
      </c>
      <c r="H103" s="187" t="s">
        <v>141</v>
      </c>
      <c r="I103" s="189">
        <v>51</v>
      </c>
      <c r="J103" s="160" t="s">
        <v>107</v>
      </c>
      <c r="K103" s="187" t="s">
        <v>141</v>
      </c>
      <c r="L103" s="190">
        <v>66</v>
      </c>
      <c r="M103" s="160" t="s">
        <v>107</v>
      </c>
      <c r="N103" s="187" t="s">
        <v>141</v>
      </c>
      <c r="O103" s="220"/>
      <c r="P103" s="221"/>
      <c r="Q103" s="218"/>
      <c r="R103" s="218"/>
      <c r="S103" s="218"/>
      <c r="T103" s="218"/>
      <c r="U103" s="218"/>
      <c r="V103" s="218"/>
    </row>
    <row r="125" spans="6:8" x14ac:dyDescent="0.35">
      <c r="F125" s="70"/>
      <c r="G125" s="154"/>
      <c r="H125" s="159"/>
    </row>
    <row r="126" spans="6:8" x14ac:dyDescent="0.35">
      <c r="F126" s="70"/>
      <c r="G126" s="154"/>
      <c r="H126" s="155"/>
    </row>
  </sheetData>
  <phoneticPr fontId="4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01"/>
  <sheetViews>
    <sheetView workbookViewId="0">
      <selection activeCell="A16" sqref="A16"/>
    </sheetView>
  </sheetViews>
  <sheetFormatPr defaultRowHeight="14.5" x14ac:dyDescent="0.35"/>
  <cols>
    <col min="1" max="1" width="14.54296875" style="17" customWidth="1"/>
    <col min="2" max="2" width="59" style="17" bestFit="1" customWidth="1"/>
    <col min="3" max="3" width="14.453125" customWidth="1"/>
  </cols>
  <sheetData>
    <row r="1" spans="1:11" x14ac:dyDescent="0.35">
      <c r="A1" s="13" t="s">
        <v>12</v>
      </c>
      <c r="B1" s="13" t="s">
        <v>18</v>
      </c>
      <c r="C1" s="13" t="s">
        <v>13</v>
      </c>
      <c r="D1" s="13"/>
      <c r="E1" s="50"/>
      <c r="F1" s="50"/>
      <c r="G1" s="50"/>
      <c r="H1" s="50"/>
      <c r="I1" s="50"/>
      <c r="J1" s="50"/>
      <c r="K1" s="50"/>
    </row>
    <row r="2" spans="1:11" x14ac:dyDescent="0.35">
      <c r="A2" s="15" t="s">
        <v>128</v>
      </c>
      <c r="B2" s="15" t="s">
        <v>173</v>
      </c>
      <c r="C2" s="15" t="s">
        <v>100</v>
      </c>
    </row>
    <row r="3" spans="1:11" x14ac:dyDescent="0.35">
      <c r="A3" s="15" t="s">
        <v>135</v>
      </c>
      <c r="B3" s="15" t="s">
        <v>167</v>
      </c>
      <c r="C3" s="15" t="s">
        <v>100</v>
      </c>
    </row>
    <row r="4" spans="1:11" x14ac:dyDescent="0.35">
      <c r="A4" s="15" t="s">
        <v>136</v>
      </c>
      <c r="B4" s="15" t="s">
        <v>168</v>
      </c>
      <c r="C4" s="15" t="s">
        <v>100</v>
      </c>
    </row>
    <row r="5" spans="1:11" x14ac:dyDescent="0.35">
      <c r="A5" s="15" t="s">
        <v>137</v>
      </c>
      <c r="B5" s="15" t="s">
        <v>169</v>
      </c>
      <c r="C5" s="15" t="s">
        <v>100</v>
      </c>
    </row>
    <row r="6" spans="1:11" x14ac:dyDescent="0.35">
      <c r="A6" s="15" t="s">
        <v>129</v>
      </c>
      <c r="B6" s="15" t="s">
        <v>174</v>
      </c>
      <c r="C6" s="15" t="s">
        <v>100</v>
      </c>
    </row>
    <row r="7" spans="1:11" x14ac:dyDescent="0.35">
      <c r="A7" s="15" t="s">
        <v>130</v>
      </c>
      <c r="B7" s="15" t="s">
        <v>175</v>
      </c>
      <c r="C7" s="15" t="s">
        <v>100</v>
      </c>
    </row>
    <row r="8" spans="1:11" x14ac:dyDescent="0.35">
      <c r="A8" s="15" t="s">
        <v>133</v>
      </c>
      <c r="B8" s="15" t="s">
        <v>176</v>
      </c>
      <c r="C8" s="15" t="s">
        <v>100</v>
      </c>
    </row>
    <row r="9" spans="1:11" x14ac:dyDescent="0.35">
      <c r="A9" s="15" t="s">
        <v>140</v>
      </c>
      <c r="B9" s="15" t="s">
        <v>170</v>
      </c>
      <c r="C9" s="15" t="s">
        <v>100</v>
      </c>
    </row>
    <row r="10" spans="1:11" x14ac:dyDescent="0.35">
      <c r="A10" s="15" t="s">
        <v>138</v>
      </c>
      <c r="B10" s="15" t="s">
        <v>171</v>
      </c>
      <c r="C10" s="15" t="s">
        <v>128</v>
      </c>
    </row>
    <row r="11" spans="1:11" x14ac:dyDescent="0.35">
      <c r="A11" s="15" t="s">
        <v>139</v>
      </c>
      <c r="B11" s="15" t="s">
        <v>172</v>
      </c>
      <c r="C11" s="15" t="s">
        <v>138</v>
      </c>
    </row>
    <row r="12" spans="1:11" x14ac:dyDescent="0.35">
      <c r="A12" s="15" t="s">
        <v>131</v>
      </c>
      <c r="B12" s="15" t="s">
        <v>177</v>
      </c>
      <c r="C12" s="15" t="s">
        <v>139</v>
      </c>
    </row>
    <row r="13" spans="1:11" x14ac:dyDescent="0.35">
      <c r="A13" s="15" t="s">
        <v>132</v>
      </c>
      <c r="B13" s="15" t="s">
        <v>178</v>
      </c>
      <c r="C13" s="15" t="s">
        <v>131</v>
      </c>
    </row>
    <row r="14" spans="1:11" x14ac:dyDescent="0.35">
      <c r="A14" s="51" t="s">
        <v>142</v>
      </c>
      <c r="B14" s="51" t="s">
        <v>154</v>
      </c>
      <c r="C14" s="15" t="s">
        <v>100</v>
      </c>
    </row>
    <row r="15" spans="1:11" x14ac:dyDescent="0.35">
      <c r="A15" s="51" t="s">
        <v>143</v>
      </c>
      <c r="B15" s="51" t="s">
        <v>155</v>
      </c>
      <c r="C15" s="15" t="s">
        <v>100</v>
      </c>
    </row>
    <row r="16" spans="1:11" x14ac:dyDescent="0.35">
      <c r="A16" s="52" t="s">
        <v>152</v>
      </c>
      <c r="B16" s="52" t="s">
        <v>156</v>
      </c>
      <c r="C16" s="15" t="s">
        <v>100</v>
      </c>
    </row>
    <row r="17" spans="1:3" x14ac:dyDescent="0.35">
      <c r="A17" s="52" t="s">
        <v>153</v>
      </c>
      <c r="B17" s="52" t="s">
        <v>157</v>
      </c>
      <c r="C17" s="15" t="s">
        <v>100</v>
      </c>
    </row>
    <row r="18" spans="1:3" x14ac:dyDescent="0.35">
      <c r="A18" s="53" t="s">
        <v>148</v>
      </c>
      <c r="B18" s="53" t="s">
        <v>158</v>
      </c>
      <c r="C18" s="15" t="s">
        <v>100</v>
      </c>
    </row>
    <row r="19" spans="1:3" x14ac:dyDescent="0.35">
      <c r="A19" s="53" t="s">
        <v>149</v>
      </c>
      <c r="B19" s="53" t="s">
        <v>159</v>
      </c>
      <c r="C19" s="15" t="s">
        <v>100</v>
      </c>
    </row>
    <row r="20" spans="1:3" x14ac:dyDescent="0.35">
      <c r="A20" s="54" t="s">
        <v>150</v>
      </c>
      <c r="B20" s="54" t="s">
        <v>160</v>
      </c>
      <c r="C20" s="15" t="s">
        <v>100</v>
      </c>
    </row>
    <row r="21" spans="1:3" x14ac:dyDescent="0.35">
      <c r="A21" s="54" t="s">
        <v>151</v>
      </c>
      <c r="B21" s="54" t="s">
        <v>161</v>
      </c>
      <c r="C21" s="15" t="s">
        <v>100</v>
      </c>
    </row>
    <row r="22" spans="1:3" x14ac:dyDescent="0.35">
      <c r="A22" s="55" t="s">
        <v>146</v>
      </c>
      <c r="B22" s="55" t="s">
        <v>162</v>
      </c>
      <c r="C22" s="15" t="s">
        <v>100</v>
      </c>
    </row>
    <row r="23" spans="1:3" x14ac:dyDescent="0.35">
      <c r="A23" s="55" t="s">
        <v>147</v>
      </c>
      <c r="B23" s="55" t="s">
        <v>163</v>
      </c>
      <c r="C23" s="15" t="s">
        <v>100</v>
      </c>
    </row>
    <row r="24" spans="1:3" x14ac:dyDescent="0.35">
      <c r="A24" s="56" t="s">
        <v>144</v>
      </c>
      <c r="B24" s="56" t="s">
        <v>164</v>
      </c>
      <c r="C24" s="15" t="s">
        <v>100</v>
      </c>
    </row>
    <row r="25" spans="1:3" x14ac:dyDescent="0.35">
      <c r="A25" s="56" t="s">
        <v>145</v>
      </c>
      <c r="B25" s="56" t="s">
        <v>165</v>
      </c>
      <c r="C25" s="15" t="s">
        <v>100</v>
      </c>
    </row>
    <row r="26" spans="1:3" x14ac:dyDescent="0.35">
      <c r="A26" s="15" t="s">
        <v>134</v>
      </c>
      <c r="B26" s="15" t="s">
        <v>179</v>
      </c>
      <c r="C26" s="15" t="s">
        <v>100</v>
      </c>
    </row>
    <row r="27" spans="1:3" x14ac:dyDescent="0.35">
      <c r="A27" s="15" t="s">
        <v>141</v>
      </c>
      <c r="B27" s="15" t="s">
        <v>166</v>
      </c>
      <c r="C27" s="15" t="s">
        <v>100</v>
      </c>
    </row>
    <row r="28" spans="1:3" x14ac:dyDescent="0.35">
      <c r="A28" s="15"/>
      <c r="B28" s="15"/>
      <c r="C28" s="15"/>
    </row>
    <row r="29" spans="1:3" x14ac:dyDescent="0.35">
      <c r="A29" s="19"/>
      <c r="B29" s="19"/>
      <c r="C29" s="15"/>
    </row>
    <row r="30" spans="1:3" x14ac:dyDescent="0.35">
      <c r="A30" s="16"/>
      <c r="B30" s="19"/>
      <c r="C30" s="15"/>
    </row>
    <row r="31" spans="1:3" x14ac:dyDescent="0.35">
      <c r="A31" s="16"/>
      <c r="B31" s="19"/>
      <c r="C31" s="15"/>
    </row>
    <row r="32" spans="1:3" x14ac:dyDescent="0.35">
      <c r="A32" s="16"/>
      <c r="B32" s="19"/>
    </row>
    <row r="33" spans="1:2" x14ac:dyDescent="0.35">
      <c r="A33" s="16"/>
      <c r="B33" s="19"/>
    </row>
    <row r="34" spans="1:2" x14ac:dyDescent="0.35">
      <c r="A34" s="16"/>
      <c r="B34" s="19"/>
    </row>
    <row r="35" spans="1:2" x14ac:dyDescent="0.35">
      <c r="A35" s="16"/>
      <c r="B35" s="19"/>
    </row>
    <row r="36" spans="1:2" x14ac:dyDescent="0.35">
      <c r="A36" s="16"/>
      <c r="B36" s="19"/>
    </row>
    <row r="37" spans="1:2" x14ac:dyDescent="0.35">
      <c r="A37" s="16"/>
      <c r="B37" s="19"/>
    </row>
    <row r="38" spans="1:2" x14ac:dyDescent="0.35">
      <c r="A38" s="16"/>
      <c r="B38" s="19"/>
    </row>
    <row r="39" spans="1:2" x14ac:dyDescent="0.35">
      <c r="A39" s="16"/>
      <c r="B39" s="19"/>
    </row>
    <row r="40" spans="1:2" x14ac:dyDescent="0.35">
      <c r="A40" s="16"/>
      <c r="B40" s="19"/>
    </row>
    <row r="41" spans="1:2" x14ac:dyDescent="0.35">
      <c r="A41" s="14"/>
      <c r="B41" s="14"/>
    </row>
    <row r="42" spans="1:2" x14ac:dyDescent="0.35">
      <c r="A42" s="14"/>
      <c r="B42" s="14"/>
    </row>
    <row r="43" spans="1:2" x14ac:dyDescent="0.35">
      <c r="A43" s="14"/>
      <c r="B43" s="14"/>
    </row>
    <row r="44" spans="1:2" x14ac:dyDescent="0.35">
      <c r="A44" s="14"/>
      <c r="B44" s="14"/>
    </row>
    <row r="45" spans="1:2" x14ac:dyDescent="0.35">
      <c r="A45" s="14"/>
      <c r="B45" s="14"/>
    </row>
    <row r="46" spans="1:2" x14ac:dyDescent="0.35">
      <c r="A46" s="14"/>
      <c r="B46" s="14"/>
    </row>
    <row r="47" spans="1:2" x14ac:dyDescent="0.35">
      <c r="A47" s="14"/>
      <c r="B47" s="14"/>
    </row>
    <row r="48" spans="1:2" x14ac:dyDescent="0.35">
      <c r="A48" s="14"/>
      <c r="B48" s="14"/>
    </row>
    <row r="49" spans="1:2" x14ac:dyDescent="0.35">
      <c r="A49" s="14"/>
      <c r="B49" s="14"/>
    </row>
    <row r="50" spans="1:2" x14ac:dyDescent="0.35">
      <c r="A50" s="14"/>
      <c r="B50" s="14"/>
    </row>
    <row r="51" spans="1:2" x14ac:dyDescent="0.35">
      <c r="A51" s="14"/>
      <c r="B51" s="14"/>
    </row>
    <row r="52" spans="1:2" x14ac:dyDescent="0.35">
      <c r="A52" s="15"/>
      <c r="B52" s="15"/>
    </row>
    <row r="53" spans="1:2" x14ac:dyDescent="0.35">
      <c r="A53" s="15"/>
      <c r="B53" s="15"/>
    </row>
    <row r="54" spans="1:2" x14ac:dyDescent="0.35">
      <c r="A54" s="15"/>
      <c r="B54" s="15"/>
    </row>
    <row r="55" spans="1:2" x14ac:dyDescent="0.35">
      <c r="A55" s="15"/>
      <c r="B55" s="15"/>
    </row>
    <row r="56" spans="1:2" x14ac:dyDescent="0.35">
      <c r="A56" s="15"/>
      <c r="B56" s="15"/>
    </row>
    <row r="57" spans="1:2" x14ac:dyDescent="0.35">
      <c r="A57" s="15"/>
      <c r="B57" s="15"/>
    </row>
    <row r="58" spans="1:2" x14ac:dyDescent="0.35">
      <c r="A58" s="15"/>
      <c r="B58" s="15"/>
    </row>
    <row r="59" spans="1:2" x14ac:dyDescent="0.35">
      <c r="A59" s="15"/>
      <c r="B59" s="15"/>
    </row>
    <row r="60" spans="1:2" x14ac:dyDescent="0.35">
      <c r="A60" s="15"/>
      <c r="B60" s="15"/>
    </row>
    <row r="61" spans="1:2" x14ac:dyDescent="0.35">
      <c r="A61" s="15"/>
      <c r="B61" s="15"/>
    </row>
    <row r="62" spans="1:2" x14ac:dyDescent="0.35">
      <c r="A62" s="15"/>
      <c r="B62" s="15"/>
    </row>
    <row r="63" spans="1:2" x14ac:dyDescent="0.35">
      <c r="A63" s="15"/>
      <c r="B63" s="15"/>
    </row>
    <row r="64" spans="1:2" x14ac:dyDescent="0.35">
      <c r="A64" s="15"/>
      <c r="B64" s="15"/>
    </row>
    <row r="65" spans="1:2" x14ac:dyDescent="0.35">
      <c r="A65" s="15"/>
      <c r="B65" s="15"/>
    </row>
    <row r="66" spans="1:2" x14ac:dyDescent="0.35">
      <c r="A66" s="15"/>
      <c r="B66" s="15"/>
    </row>
    <row r="67" spans="1:2" x14ac:dyDescent="0.35">
      <c r="A67" s="15"/>
      <c r="B67" s="15"/>
    </row>
    <row r="68" spans="1:2" x14ac:dyDescent="0.35">
      <c r="A68" s="15"/>
      <c r="B68" s="15"/>
    </row>
    <row r="69" spans="1:2" x14ac:dyDescent="0.35">
      <c r="A69" s="15"/>
      <c r="B69" s="15"/>
    </row>
    <row r="70" spans="1:2" x14ac:dyDescent="0.35">
      <c r="A70" s="15"/>
      <c r="B70" s="15"/>
    </row>
    <row r="71" spans="1:2" x14ac:dyDescent="0.35">
      <c r="A71" s="15"/>
      <c r="B71" s="15"/>
    </row>
    <row r="72" spans="1:2" x14ac:dyDescent="0.35">
      <c r="A72" s="15"/>
      <c r="B72" s="15"/>
    </row>
    <row r="73" spans="1:2" x14ac:dyDescent="0.35">
      <c r="A73" s="15"/>
      <c r="B73" s="15"/>
    </row>
    <row r="74" spans="1:2" x14ac:dyDescent="0.35">
      <c r="A74" s="15"/>
      <c r="B74" s="15"/>
    </row>
    <row r="75" spans="1:2" x14ac:dyDescent="0.35">
      <c r="A75" s="15"/>
      <c r="B75" s="15"/>
    </row>
    <row r="76" spans="1:2" x14ac:dyDescent="0.35">
      <c r="A76" s="15"/>
      <c r="B76" s="15"/>
    </row>
    <row r="77" spans="1:2" x14ac:dyDescent="0.35">
      <c r="A77" s="15"/>
      <c r="B77" s="15"/>
    </row>
    <row r="78" spans="1:2" x14ac:dyDescent="0.35">
      <c r="A78" s="15"/>
      <c r="B78" s="15"/>
    </row>
    <row r="79" spans="1:2" x14ac:dyDescent="0.35">
      <c r="A79" s="15"/>
      <c r="B79" s="15"/>
    </row>
    <row r="80" spans="1:2" x14ac:dyDescent="0.35">
      <c r="A80" s="15"/>
      <c r="B80" s="15"/>
    </row>
    <row r="81" spans="1:2" x14ac:dyDescent="0.35">
      <c r="A81" s="15"/>
      <c r="B81" s="15"/>
    </row>
    <row r="82" spans="1:2" x14ac:dyDescent="0.35">
      <c r="A82" s="15"/>
      <c r="B82" s="15"/>
    </row>
    <row r="83" spans="1:2" x14ac:dyDescent="0.35">
      <c r="A83" s="15"/>
      <c r="B83" s="15"/>
    </row>
    <row r="84" spans="1:2" x14ac:dyDescent="0.35">
      <c r="A84" s="15"/>
      <c r="B84" s="15"/>
    </row>
    <row r="85" spans="1:2" x14ac:dyDescent="0.35">
      <c r="A85" s="15"/>
      <c r="B85" s="15"/>
    </row>
    <row r="86" spans="1:2" x14ac:dyDescent="0.35">
      <c r="A86" s="15"/>
      <c r="B86" s="15"/>
    </row>
    <row r="3587" spans="1:2" x14ac:dyDescent="0.35">
      <c r="A3587" s="3"/>
      <c r="B3587" s="3"/>
    </row>
    <row r="3588" spans="1:2" x14ac:dyDescent="0.35">
      <c r="A3588" s="3"/>
      <c r="B3588" s="3"/>
    </row>
    <row r="3589" spans="1:2" x14ac:dyDescent="0.35">
      <c r="A3589" s="3"/>
      <c r="B3589" s="3"/>
    </row>
    <row r="3590" spans="1:2" x14ac:dyDescent="0.35">
      <c r="A3590" s="3"/>
      <c r="B3590" s="3"/>
    </row>
    <row r="3591" spans="1:2" x14ac:dyDescent="0.35">
      <c r="A3591" s="3"/>
      <c r="B3591" s="3"/>
    </row>
    <row r="3592" spans="1:2" x14ac:dyDescent="0.35">
      <c r="A3592" s="3"/>
      <c r="B3592" s="3"/>
    </row>
    <row r="3593" spans="1:2" x14ac:dyDescent="0.35">
      <c r="A3593" s="3"/>
      <c r="B3593" s="3"/>
    </row>
    <row r="3594" spans="1:2" x14ac:dyDescent="0.35">
      <c r="A3594" s="3"/>
      <c r="B3594" s="3"/>
    </row>
    <row r="3595" spans="1:2" x14ac:dyDescent="0.35">
      <c r="A3595" s="3"/>
      <c r="B3595" s="3"/>
    </row>
    <row r="3596" spans="1:2" x14ac:dyDescent="0.35">
      <c r="A3596" s="3"/>
      <c r="B3596" s="3"/>
    </row>
    <row r="3597" spans="1:2" x14ac:dyDescent="0.35">
      <c r="A3597" s="3"/>
      <c r="B3597" s="3"/>
    </row>
    <row r="3598" spans="1:2" x14ac:dyDescent="0.35">
      <c r="A3598" s="3"/>
      <c r="B3598" s="3"/>
    </row>
    <row r="3599" spans="1:2" x14ac:dyDescent="0.35">
      <c r="A3599" s="3"/>
      <c r="B3599" s="3"/>
    </row>
    <row r="3600" spans="1:2" x14ac:dyDescent="0.35">
      <c r="A3600" s="3"/>
      <c r="B3600" s="3"/>
    </row>
    <row r="3601" spans="1:2" x14ac:dyDescent="0.35">
      <c r="A3601" s="3"/>
      <c r="B3601" s="3"/>
    </row>
    <row r="3602" spans="1:2" x14ac:dyDescent="0.35">
      <c r="A3602" s="3"/>
      <c r="B3602" s="3"/>
    </row>
    <row r="3603" spans="1:2" x14ac:dyDescent="0.35">
      <c r="A3603" s="3"/>
      <c r="B3603" s="3"/>
    </row>
    <row r="3604" spans="1:2" x14ac:dyDescent="0.35">
      <c r="A3604" s="3"/>
      <c r="B3604" s="3"/>
    </row>
    <row r="3605" spans="1:2" x14ac:dyDescent="0.35">
      <c r="A3605" s="3"/>
      <c r="B3605" s="3"/>
    </row>
    <row r="3606" spans="1:2" x14ac:dyDescent="0.35">
      <c r="A3606" s="3"/>
      <c r="B3606" s="3"/>
    </row>
    <row r="3607" spans="1:2" x14ac:dyDescent="0.35">
      <c r="A3607" s="3"/>
      <c r="B3607" s="3"/>
    </row>
    <row r="3608" spans="1:2" x14ac:dyDescent="0.35">
      <c r="A3608" s="3"/>
      <c r="B3608" s="3"/>
    </row>
    <row r="3609" spans="1:2" x14ac:dyDescent="0.35">
      <c r="A3609" s="3"/>
      <c r="B3609" s="3"/>
    </row>
    <row r="3610" spans="1:2" x14ac:dyDescent="0.35">
      <c r="A3610" s="3"/>
      <c r="B3610" s="3"/>
    </row>
    <row r="3611" spans="1:2" x14ac:dyDescent="0.35">
      <c r="A3611" s="3"/>
      <c r="B3611" s="3"/>
    </row>
    <row r="3612" spans="1:2" x14ac:dyDescent="0.35">
      <c r="A3612" s="3"/>
      <c r="B3612" s="3"/>
    </row>
    <row r="3613" spans="1:2" x14ac:dyDescent="0.35">
      <c r="A3613" s="3"/>
      <c r="B3613" s="3"/>
    </row>
    <row r="3614" spans="1:2" x14ac:dyDescent="0.35">
      <c r="A3614" s="3"/>
      <c r="B3614" s="3"/>
    </row>
    <row r="3615" spans="1:2" x14ac:dyDescent="0.35">
      <c r="A3615" s="3"/>
      <c r="B3615" s="3"/>
    </row>
    <row r="3616" spans="1:2" x14ac:dyDescent="0.35">
      <c r="A3616" s="3"/>
      <c r="B3616" s="3"/>
    </row>
    <row r="3617" spans="1:2" x14ac:dyDescent="0.35">
      <c r="A3617" s="3"/>
      <c r="B3617" s="3"/>
    </row>
    <row r="3618" spans="1:2" x14ac:dyDescent="0.35">
      <c r="A3618" s="3"/>
      <c r="B3618" s="3"/>
    </row>
    <row r="3619" spans="1:2" x14ac:dyDescent="0.35">
      <c r="A3619" s="3"/>
      <c r="B3619" s="3"/>
    </row>
    <row r="3620" spans="1:2" x14ac:dyDescent="0.35">
      <c r="A3620" s="3"/>
      <c r="B3620" s="3"/>
    </row>
    <row r="3621" spans="1:2" x14ac:dyDescent="0.35">
      <c r="A3621" s="3"/>
      <c r="B3621" s="3"/>
    </row>
    <row r="3622" spans="1:2" x14ac:dyDescent="0.35">
      <c r="A3622" s="3"/>
      <c r="B3622" s="3"/>
    </row>
    <row r="3623" spans="1:2" x14ac:dyDescent="0.35">
      <c r="A3623" s="3"/>
      <c r="B3623" s="3"/>
    </row>
    <row r="3624" spans="1:2" x14ac:dyDescent="0.35">
      <c r="A3624" s="3"/>
      <c r="B3624" s="3"/>
    </row>
    <row r="3625" spans="1:2" x14ac:dyDescent="0.35">
      <c r="A3625" s="3"/>
      <c r="B3625" s="3"/>
    </row>
    <row r="3626" spans="1:2" x14ac:dyDescent="0.35">
      <c r="A3626" s="3"/>
      <c r="B3626" s="3"/>
    </row>
    <row r="3627" spans="1:2" x14ac:dyDescent="0.35">
      <c r="A3627" s="3"/>
      <c r="B3627" s="3"/>
    </row>
    <row r="3628" spans="1:2" x14ac:dyDescent="0.35">
      <c r="A3628" s="3"/>
      <c r="B3628" s="3"/>
    </row>
    <row r="3629" spans="1:2" x14ac:dyDescent="0.35">
      <c r="A3629" s="3"/>
      <c r="B3629" s="3"/>
    </row>
    <row r="3630" spans="1:2" x14ac:dyDescent="0.35">
      <c r="A3630" s="3"/>
      <c r="B3630" s="3"/>
    </row>
    <row r="3631" spans="1:2" x14ac:dyDescent="0.35">
      <c r="A3631" s="3"/>
      <c r="B3631" s="3"/>
    </row>
    <row r="3632" spans="1:2" x14ac:dyDescent="0.35">
      <c r="A3632" s="3"/>
      <c r="B3632" s="3"/>
    </row>
    <row r="3633" spans="1:2" x14ac:dyDescent="0.35">
      <c r="A3633" s="3"/>
      <c r="B3633" s="3"/>
    </row>
    <row r="3634" spans="1:2" x14ac:dyDescent="0.35">
      <c r="A3634" s="3"/>
      <c r="B3634" s="3"/>
    </row>
    <row r="3635" spans="1:2" x14ac:dyDescent="0.35">
      <c r="A3635" s="3"/>
      <c r="B3635" s="3"/>
    </row>
    <row r="3636" spans="1:2" x14ac:dyDescent="0.35">
      <c r="A3636" s="3"/>
      <c r="B3636" s="3"/>
    </row>
    <row r="3637" spans="1:2" x14ac:dyDescent="0.35">
      <c r="A3637" s="3"/>
      <c r="B3637" s="3"/>
    </row>
    <row r="3638" spans="1:2" x14ac:dyDescent="0.35">
      <c r="A3638" s="3"/>
      <c r="B3638" s="3"/>
    </row>
    <row r="3639" spans="1:2" x14ac:dyDescent="0.35">
      <c r="A3639" s="3"/>
      <c r="B3639" s="3"/>
    </row>
    <row r="3640" spans="1:2" x14ac:dyDescent="0.35">
      <c r="A3640" s="3"/>
      <c r="B3640" s="3"/>
    </row>
    <row r="3641" spans="1:2" x14ac:dyDescent="0.35">
      <c r="A3641" s="3"/>
      <c r="B3641" s="3"/>
    </row>
    <row r="3642" spans="1:2" x14ac:dyDescent="0.35">
      <c r="A3642" s="3"/>
      <c r="B3642" s="3"/>
    </row>
    <row r="3643" spans="1:2" x14ac:dyDescent="0.35">
      <c r="A3643" s="3"/>
      <c r="B3643" s="3"/>
    </row>
    <row r="3644" spans="1:2" x14ac:dyDescent="0.35">
      <c r="A3644" s="3"/>
      <c r="B3644" s="3"/>
    </row>
    <row r="3645" spans="1:2" x14ac:dyDescent="0.35">
      <c r="A3645" s="3"/>
      <c r="B3645" s="3"/>
    </row>
    <row r="3646" spans="1:2" x14ac:dyDescent="0.35">
      <c r="A3646" s="3"/>
      <c r="B3646" s="3"/>
    </row>
    <row r="3647" spans="1:2" x14ac:dyDescent="0.35">
      <c r="A3647" s="3"/>
      <c r="B3647" s="3"/>
    </row>
    <row r="3648" spans="1:2" x14ac:dyDescent="0.35">
      <c r="A3648" s="3"/>
      <c r="B3648" s="3"/>
    </row>
    <row r="3649" spans="1:2" x14ac:dyDescent="0.35">
      <c r="A3649" s="3"/>
      <c r="B3649" s="3"/>
    </row>
    <row r="3650" spans="1:2" x14ac:dyDescent="0.35">
      <c r="A3650" s="3"/>
      <c r="B3650" s="3"/>
    </row>
    <row r="3651" spans="1:2" x14ac:dyDescent="0.35">
      <c r="A3651" s="3"/>
      <c r="B3651" s="3"/>
    </row>
    <row r="3652" spans="1:2" x14ac:dyDescent="0.35">
      <c r="A3652" s="3"/>
      <c r="B3652" s="3"/>
    </row>
    <row r="3653" spans="1:2" x14ac:dyDescent="0.35">
      <c r="A3653" s="3"/>
      <c r="B3653" s="3"/>
    </row>
    <row r="3654" spans="1:2" x14ac:dyDescent="0.35">
      <c r="A3654" s="3"/>
      <c r="B3654" s="3"/>
    </row>
    <row r="3655" spans="1:2" x14ac:dyDescent="0.35">
      <c r="A3655" s="3"/>
      <c r="B3655" s="3"/>
    </row>
    <row r="3656" spans="1:2" x14ac:dyDescent="0.35">
      <c r="A3656" s="3"/>
      <c r="B3656" s="3"/>
    </row>
    <row r="3657" spans="1:2" x14ac:dyDescent="0.35">
      <c r="A3657" s="3"/>
      <c r="B3657" s="3"/>
    </row>
    <row r="3658" spans="1:2" x14ac:dyDescent="0.35">
      <c r="A3658" s="3"/>
      <c r="B3658" s="3"/>
    </row>
    <row r="3659" spans="1:2" x14ac:dyDescent="0.35">
      <c r="A3659" s="3"/>
      <c r="B3659" s="3"/>
    </row>
    <row r="3660" spans="1:2" x14ac:dyDescent="0.35">
      <c r="A3660" s="3"/>
      <c r="B3660" s="3"/>
    </row>
    <row r="3661" spans="1:2" x14ac:dyDescent="0.35">
      <c r="A3661" s="3"/>
      <c r="B3661" s="3"/>
    </row>
    <row r="3662" spans="1:2" x14ac:dyDescent="0.35">
      <c r="A3662" s="3"/>
      <c r="B3662" s="3"/>
    </row>
    <row r="3663" spans="1:2" x14ac:dyDescent="0.35">
      <c r="A3663" s="3"/>
      <c r="B3663" s="3"/>
    </row>
    <row r="3664" spans="1:2" x14ac:dyDescent="0.35">
      <c r="A3664" s="3"/>
      <c r="B3664" s="3"/>
    </row>
    <row r="3665" spans="1:2" x14ac:dyDescent="0.35">
      <c r="A3665" s="3"/>
      <c r="B3665" s="3"/>
    </row>
    <row r="3666" spans="1:2" x14ac:dyDescent="0.35">
      <c r="A3666" s="3"/>
      <c r="B3666" s="3"/>
    </row>
    <row r="3667" spans="1:2" x14ac:dyDescent="0.35">
      <c r="A3667" s="3"/>
      <c r="B3667" s="3"/>
    </row>
    <row r="3668" spans="1:2" x14ac:dyDescent="0.35">
      <c r="A3668" s="3"/>
      <c r="B3668" s="3"/>
    </row>
    <row r="3669" spans="1:2" x14ac:dyDescent="0.35">
      <c r="A3669" s="3"/>
      <c r="B3669" s="3"/>
    </row>
    <row r="3670" spans="1:2" x14ac:dyDescent="0.35">
      <c r="A3670" s="3"/>
      <c r="B3670" s="3"/>
    </row>
    <row r="3671" spans="1:2" x14ac:dyDescent="0.35">
      <c r="A3671" s="3"/>
      <c r="B3671" s="3"/>
    </row>
    <row r="3672" spans="1:2" x14ac:dyDescent="0.35">
      <c r="A3672" s="3"/>
      <c r="B3672" s="3"/>
    </row>
    <row r="3673" spans="1:2" x14ac:dyDescent="0.35">
      <c r="A3673" s="3"/>
      <c r="B3673" s="3"/>
    </row>
    <row r="3674" spans="1:2" x14ac:dyDescent="0.35">
      <c r="A3674" s="3"/>
      <c r="B3674" s="3"/>
    </row>
    <row r="3675" spans="1:2" x14ac:dyDescent="0.35">
      <c r="A3675" s="3"/>
      <c r="B3675" s="3"/>
    </row>
    <row r="3676" spans="1:2" x14ac:dyDescent="0.35">
      <c r="A3676" s="3"/>
      <c r="B3676" s="3"/>
    </row>
    <row r="3677" spans="1:2" x14ac:dyDescent="0.35">
      <c r="A3677" s="3"/>
      <c r="B3677" s="3"/>
    </row>
    <row r="3678" spans="1:2" x14ac:dyDescent="0.35">
      <c r="A3678" s="3"/>
      <c r="B3678" s="3"/>
    </row>
    <row r="3679" spans="1:2" x14ac:dyDescent="0.35">
      <c r="A3679" s="3"/>
      <c r="B3679" s="3"/>
    </row>
    <row r="3680" spans="1:2" x14ac:dyDescent="0.35">
      <c r="A3680" s="3"/>
      <c r="B3680" s="3"/>
    </row>
    <row r="3681" spans="1:2" x14ac:dyDescent="0.35">
      <c r="A3681" s="3"/>
      <c r="B3681" s="3"/>
    </row>
    <row r="3682" spans="1:2" x14ac:dyDescent="0.35">
      <c r="A3682" s="3"/>
      <c r="B3682" s="3"/>
    </row>
    <row r="3683" spans="1:2" x14ac:dyDescent="0.35">
      <c r="A3683" s="3"/>
      <c r="B3683" s="3"/>
    </row>
    <row r="3684" spans="1:2" x14ac:dyDescent="0.35">
      <c r="A3684" s="3"/>
      <c r="B3684" s="3"/>
    </row>
    <row r="3685" spans="1:2" x14ac:dyDescent="0.35">
      <c r="A3685" s="3"/>
      <c r="B3685" s="3"/>
    </row>
    <row r="3686" spans="1:2" x14ac:dyDescent="0.35">
      <c r="A3686" s="3"/>
      <c r="B3686" s="3"/>
    </row>
    <row r="3687" spans="1:2" x14ac:dyDescent="0.35">
      <c r="A3687" s="3"/>
      <c r="B3687" s="3"/>
    </row>
    <row r="3688" spans="1:2" x14ac:dyDescent="0.35">
      <c r="A3688" s="3"/>
      <c r="B3688" s="3"/>
    </row>
    <row r="3689" spans="1:2" x14ac:dyDescent="0.35">
      <c r="A3689" s="3"/>
      <c r="B3689" s="3"/>
    </row>
    <row r="3690" spans="1:2" x14ac:dyDescent="0.35">
      <c r="A3690" s="3"/>
      <c r="B3690" s="3"/>
    </row>
    <row r="3691" spans="1:2" x14ac:dyDescent="0.35">
      <c r="A3691" s="3"/>
      <c r="B3691" s="3"/>
    </row>
    <row r="3692" spans="1:2" x14ac:dyDescent="0.35">
      <c r="A3692" s="3"/>
      <c r="B3692" s="3"/>
    </row>
    <row r="3693" spans="1:2" x14ac:dyDescent="0.35">
      <c r="A3693" s="3"/>
      <c r="B3693" s="3"/>
    </row>
    <row r="3694" spans="1:2" x14ac:dyDescent="0.35">
      <c r="A3694" s="3"/>
      <c r="B3694" s="3"/>
    </row>
    <row r="3695" spans="1:2" x14ac:dyDescent="0.35">
      <c r="A3695" s="3"/>
      <c r="B3695" s="3"/>
    </row>
    <row r="3696" spans="1:2" x14ac:dyDescent="0.35">
      <c r="A3696" s="3"/>
      <c r="B3696" s="3"/>
    </row>
    <row r="3697" spans="1:2" x14ac:dyDescent="0.35">
      <c r="A3697" s="3"/>
      <c r="B3697" s="3"/>
    </row>
    <row r="3698" spans="1:2" x14ac:dyDescent="0.35">
      <c r="A3698" s="3"/>
      <c r="B3698" s="3"/>
    </row>
    <row r="3699" spans="1:2" x14ac:dyDescent="0.35">
      <c r="A3699" s="3"/>
      <c r="B3699" s="3"/>
    </row>
    <row r="3700" spans="1:2" x14ac:dyDescent="0.35">
      <c r="A3700" s="3"/>
      <c r="B3700" s="3"/>
    </row>
    <row r="3701" spans="1:2" x14ac:dyDescent="0.35">
      <c r="A3701" s="3"/>
      <c r="B3701" s="3"/>
    </row>
    <row r="3702" spans="1:2" x14ac:dyDescent="0.35">
      <c r="A3702" s="3"/>
      <c r="B3702" s="3"/>
    </row>
    <row r="3703" spans="1:2" x14ac:dyDescent="0.35">
      <c r="A3703" s="3"/>
      <c r="B3703" s="3"/>
    </row>
    <row r="3704" spans="1:2" x14ac:dyDescent="0.35">
      <c r="A3704" s="3"/>
      <c r="B3704" s="3"/>
    </row>
    <row r="3705" spans="1:2" x14ac:dyDescent="0.35">
      <c r="A3705" s="3"/>
      <c r="B3705" s="3"/>
    </row>
    <row r="3706" spans="1:2" x14ac:dyDescent="0.35">
      <c r="A3706" s="3"/>
      <c r="B3706" s="3"/>
    </row>
    <row r="3707" spans="1:2" x14ac:dyDescent="0.35">
      <c r="A3707" s="3"/>
      <c r="B3707" s="3"/>
    </row>
    <row r="3708" spans="1:2" x14ac:dyDescent="0.35">
      <c r="A3708" s="3"/>
      <c r="B3708" s="3"/>
    </row>
    <row r="3709" spans="1:2" x14ac:dyDescent="0.35">
      <c r="A3709" s="3"/>
      <c r="B3709" s="3"/>
    </row>
    <row r="3710" spans="1:2" x14ac:dyDescent="0.35">
      <c r="A3710" s="3"/>
      <c r="B3710" s="3"/>
    </row>
    <row r="3711" spans="1:2" x14ac:dyDescent="0.35">
      <c r="A3711" s="3"/>
      <c r="B3711" s="3"/>
    </row>
    <row r="3712" spans="1:2" x14ac:dyDescent="0.35">
      <c r="A3712" s="3"/>
      <c r="B3712" s="3"/>
    </row>
    <row r="3713" spans="1:2" x14ac:dyDescent="0.35">
      <c r="A3713" s="3"/>
      <c r="B3713" s="3"/>
    </row>
    <row r="3714" spans="1:2" x14ac:dyDescent="0.35">
      <c r="A3714" s="3"/>
      <c r="B3714" s="3"/>
    </row>
    <row r="3715" spans="1:2" x14ac:dyDescent="0.35">
      <c r="A3715" s="3"/>
      <c r="B3715" s="3"/>
    </row>
    <row r="3716" spans="1:2" x14ac:dyDescent="0.35">
      <c r="A3716" s="3"/>
      <c r="B3716" s="3"/>
    </row>
    <row r="3717" spans="1:2" x14ac:dyDescent="0.35">
      <c r="A3717" s="3"/>
      <c r="B3717" s="3"/>
    </row>
    <row r="3718" spans="1:2" x14ac:dyDescent="0.35">
      <c r="A3718" s="3"/>
      <c r="B3718" s="3"/>
    </row>
    <row r="3719" spans="1:2" x14ac:dyDescent="0.35">
      <c r="A3719" s="3"/>
      <c r="B3719" s="3"/>
    </row>
    <row r="3720" spans="1:2" x14ac:dyDescent="0.35">
      <c r="A3720" s="3"/>
      <c r="B3720" s="3"/>
    </row>
    <row r="3721" spans="1:2" x14ac:dyDescent="0.35">
      <c r="A3721" s="3"/>
      <c r="B3721" s="3"/>
    </row>
    <row r="3722" spans="1:2" x14ac:dyDescent="0.35">
      <c r="A3722" s="3"/>
      <c r="B3722" s="3"/>
    </row>
    <row r="3723" spans="1:2" x14ac:dyDescent="0.35">
      <c r="A3723" s="3"/>
      <c r="B3723" s="3"/>
    </row>
    <row r="3724" spans="1:2" x14ac:dyDescent="0.35">
      <c r="A3724" s="3"/>
      <c r="B3724" s="3"/>
    </row>
    <row r="3725" spans="1:2" x14ac:dyDescent="0.35">
      <c r="A3725" s="3"/>
      <c r="B3725" s="3"/>
    </row>
    <row r="3726" spans="1:2" x14ac:dyDescent="0.35">
      <c r="A3726" s="3"/>
      <c r="B3726" s="3"/>
    </row>
    <row r="3727" spans="1:2" x14ac:dyDescent="0.35">
      <c r="A3727" s="3"/>
      <c r="B3727" s="3"/>
    </row>
    <row r="3728" spans="1:2" x14ac:dyDescent="0.35">
      <c r="A3728" s="3"/>
      <c r="B3728" s="3"/>
    </row>
    <row r="3729" spans="1:2" x14ac:dyDescent="0.35">
      <c r="A3729" s="3"/>
      <c r="B3729" s="3"/>
    </row>
    <row r="3730" spans="1:2" x14ac:dyDescent="0.35">
      <c r="A3730" s="3"/>
      <c r="B3730" s="3"/>
    </row>
    <row r="3731" spans="1:2" x14ac:dyDescent="0.35">
      <c r="A3731" s="3"/>
      <c r="B3731" s="3"/>
    </row>
    <row r="3732" spans="1:2" x14ac:dyDescent="0.35">
      <c r="A3732" s="3"/>
      <c r="B3732" s="3"/>
    </row>
    <row r="3733" spans="1:2" x14ac:dyDescent="0.35">
      <c r="A3733" s="3"/>
      <c r="B3733" s="3"/>
    </row>
    <row r="3734" spans="1:2" x14ac:dyDescent="0.35">
      <c r="A3734" s="3"/>
      <c r="B3734" s="3"/>
    </row>
    <row r="3735" spans="1:2" x14ac:dyDescent="0.35">
      <c r="A3735" s="3"/>
      <c r="B3735" s="3"/>
    </row>
    <row r="3736" spans="1:2" x14ac:dyDescent="0.35">
      <c r="A3736" s="3"/>
      <c r="B3736" s="3"/>
    </row>
    <row r="3737" spans="1:2" x14ac:dyDescent="0.35">
      <c r="A3737" s="3"/>
      <c r="B3737" s="3"/>
    </row>
    <row r="3738" spans="1:2" x14ac:dyDescent="0.35">
      <c r="A3738" s="3"/>
      <c r="B3738" s="3"/>
    </row>
    <row r="3739" spans="1:2" x14ac:dyDescent="0.35">
      <c r="A3739" s="3"/>
      <c r="B3739" s="3"/>
    </row>
    <row r="3740" spans="1:2" x14ac:dyDescent="0.35">
      <c r="A3740" s="3"/>
      <c r="B3740" s="3"/>
    </row>
    <row r="3741" spans="1:2" x14ac:dyDescent="0.35">
      <c r="A3741" s="3"/>
      <c r="B3741" s="3"/>
    </row>
    <row r="3742" spans="1:2" x14ac:dyDescent="0.35">
      <c r="A3742" s="3"/>
      <c r="B3742" s="3"/>
    </row>
    <row r="3743" spans="1:2" x14ac:dyDescent="0.35">
      <c r="A3743" s="3"/>
      <c r="B3743" s="3"/>
    </row>
    <row r="3744" spans="1:2" x14ac:dyDescent="0.35">
      <c r="A3744" s="3"/>
      <c r="B3744" s="3"/>
    </row>
    <row r="3745" spans="1:2" x14ac:dyDescent="0.35">
      <c r="A3745" s="3"/>
      <c r="B3745" s="3"/>
    </row>
    <row r="3746" spans="1:2" x14ac:dyDescent="0.35">
      <c r="A3746" s="3"/>
      <c r="B3746" s="3"/>
    </row>
    <row r="3747" spans="1:2" x14ac:dyDescent="0.35">
      <c r="A3747" s="3"/>
      <c r="B3747" s="3"/>
    </row>
    <row r="3748" spans="1:2" x14ac:dyDescent="0.35">
      <c r="A3748" s="3"/>
      <c r="B3748" s="3"/>
    </row>
    <row r="3749" spans="1:2" x14ac:dyDescent="0.35">
      <c r="A3749" s="3"/>
      <c r="B3749" s="3"/>
    </row>
    <row r="3750" spans="1:2" x14ac:dyDescent="0.35">
      <c r="A3750" s="3"/>
      <c r="B3750" s="3"/>
    </row>
    <row r="3751" spans="1:2" x14ac:dyDescent="0.35">
      <c r="A3751" s="3"/>
      <c r="B3751" s="3"/>
    </row>
    <row r="3752" spans="1:2" x14ac:dyDescent="0.35">
      <c r="A3752" s="3"/>
      <c r="B3752" s="3"/>
    </row>
    <row r="3753" spans="1:2" x14ac:dyDescent="0.35">
      <c r="A3753" s="3"/>
      <c r="B3753" s="3"/>
    </row>
    <row r="3754" spans="1:2" x14ac:dyDescent="0.35">
      <c r="A3754" s="3"/>
      <c r="B3754" s="3"/>
    </row>
    <row r="3755" spans="1:2" x14ac:dyDescent="0.35">
      <c r="A3755" s="3"/>
      <c r="B3755" s="3"/>
    </row>
    <row r="3756" spans="1:2" x14ac:dyDescent="0.35">
      <c r="A3756" s="3"/>
      <c r="B3756" s="3"/>
    </row>
    <row r="3757" spans="1:2" x14ac:dyDescent="0.35">
      <c r="A3757" s="3"/>
      <c r="B3757" s="3"/>
    </row>
    <row r="3758" spans="1:2" x14ac:dyDescent="0.35">
      <c r="A3758" s="3"/>
      <c r="B3758" s="3"/>
    </row>
    <row r="3759" spans="1:2" x14ac:dyDescent="0.35">
      <c r="A3759" s="3"/>
      <c r="B3759" s="3"/>
    </row>
    <row r="3760" spans="1:2" x14ac:dyDescent="0.35">
      <c r="A3760" s="3"/>
      <c r="B3760" s="3"/>
    </row>
    <row r="3761" spans="1:2" x14ac:dyDescent="0.35">
      <c r="A3761" s="3"/>
      <c r="B3761" s="3"/>
    </row>
    <row r="3762" spans="1:2" x14ac:dyDescent="0.35">
      <c r="A3762" s="3"/>
      <c r="B3762" s="3"/>
    </row>
    <row r="3763" spans="1:2" x14ac:dyDescent="0.35">
      <c r="A3763" s="3"/>
      <c r="B3763" s="3"/>
    </row>
    <row r="3764" spans="1:2" x14ac:dyDescent="0.35">
      <c r="A3764" s="3"/>
      <c r="B3764" s="3"/>
    </row>
    <row r="3765" spans="1:2" x14ac:dyDescent="0.35">
      <c r="A3765" s="3"/>
      <c r="B3765" s="3"/>
    </row>
    <row r="3766" spans="1:2" x14ac:dyDescent="0.35">
      <c r="A3766" s="3"/>
      <c r="B3766" s="3"/>
    </row>
    <row r="3767" spans="1:2" x14ac:dyDescent="0.35">
      <c r="A3767" s="3"/>
      <c r="B3767" s="3"/>
    </row>
    <row r="3768" spans="1:2" x14ac:dyDescent="0.35">
      <c r="A3768" s="3"/>
      <c r="B3768" s="3"/>
    </row>
    <row r="3769" spans="1:2" x14ac:dyDescent="0.35">
      <c r="A3769" s="3"/>
      <c r="B3769" s="3"/>
    </row>
    <row r="3770" spans="1:2" x14ac:dyDescent="0.35">
      <c r="A3770" s="3"/>
      <c r="B3770" s="3"/>
    </row>
    <row r="3771" spans="1:2" x14ac:dyDescent="0.35">
      <c r="A3771" s="3"/>
      <c r="B3771" s="3"/>
    </row>
    <row r="3772" spans="1:2" x14ac:dyDescent="0.35">
      <c r="A3772" s="3"/>
      <c r="B3772" s="3"/>
    </row>
    <row r="3773" spans="1:2" x14ac:dyDescent="0.35">
      <c r="A3773" s="3"/>
      <c r="B3773" s="3"/>
    </row>
    <row r="3774" spans="1:2" x14ac:dyDescent="0.35">
      <c r="A3774" s="3"/>
      <c r="B3774" s="3"/>
    </row>
    <row r="3775" spans="1:2" x14ac:dyDescent="0.35">
      <c r="A3775" s="3"/>
      <c r="B3775" s="3"/>
    </row>
    <row r="3776" spans="1:2" x14ac:dyDescent="0.35">
      <c r="A3776" s="3"/>
      <c r="B3776" s="3"/>
    </row>
    <row r="3777" spans="1:2" x14ac:dyDescent="0.35">
      <c r="A3777" s="3"/>
      <c r="B3777" s="3"/>
    </row>
    <row r="3778" spans="1:2" x14ac:dyDescent="0.35">
      <c r="A3778" s="3"/>
      <c r="B3778" s="3"/>
    </row>
    <row r="3779" spans="1:2" x14ac:dyDescent="0.35">
      <c r="A3779" s="3"/>
      <c r="B3779" s="3"/>
    </row>
    <row r="3780" spans="1:2" x14ac:dyDescent="0.35">
      <c r="A3780" s="3"/>
      <c r="B3780" s="3"/>
    </row>
    <row r="3781" spans="1:2" x14ac:dyDescent="0.35">
      <c r="A3781" s="3"/>
      <c r="B3781" s="3"/>
    </row>
    <row r="3782" spans="1:2" x14ac:dyDescent="0.35">
      <c r="A3782" s="3"/>
      <c r="B3782" s="3"/>
    </row>
    <row r="3783" spans="1:2" x14ac:dyDescent="0.35">
      <c r="A3783" s="3"/>
      <c r="B3783" s="3"/>
    </row>
    <row r="3784" spans="1:2" x14ac:dyDescent="0.35">
      <c r="A3784" s="3"/>
      <c r="B3784" s="3"/>
    </row>
    <row r="3785" spans="1:2" x14ac:dyDescent="0.35">
      <c r="A3785" s="3"/>
      <c r="B3785" s="3"/>
    </row>
    <row r="3786" spans="1:2" x14ac:dyDescent="0.35">
      <c r="A3786" s="3"/>
      <c r="B3786" s="3"/>
    </row>
    <row r="3787" spans="1:2" x14ac:dyDescent="0.35">
      <c r="A3787" s="3"/>
      <c r="B3787" s="3"/>
    </row>
    <row r="3788" spans="1:2" x14ac:dyDescent="0.35">
      <c r="A3788" s="3"/>
      <c r="B3788" s="3"/>
    </row>
    <row r="3789" spans="1:2" x14ac:dyDescent="0.35">
      <c r="A3789" s="3"/>
      <c r="B3789" s="3"/>
    </row>
    <row r="3790" spans="1:2" x14ac:dyDescent="0.35">
      <c r="A3790" s="3"/>
      <c r="B3790" s="3"/>
    </row>
    <row r="3791" spans="1:2" x14ac:dyDescent="0.35">
      <c r="A3791" s="3"/>
      <c r="B3791" s="3"/>
    </row>
    <row r="3792" spans="1:2" x14ac:dyDescent="0.35">
      <c r="A3792" s="3"/>
      <c r="B3792" s="3"/>
    </row>
    <row r="3793" spans="1:2" x14ac:dyDescent="0.35">
      <c r="A3793" s="3"/>
      <c r="B3793" s="3"/>
    </row>
    <row r="3794" spans="1:2" x14ac:dyDescent="0.35">
      <c r="A3794" s="3"/>
      <c r="B3794" s="3"/>
    </row>
    <row r="3795" spans="1:2" x14ac:dyDescent="0.35">
      <c r="A3795" s="3"/>
      <c r="B3795" s="3"/>
    </row>
    <row r="3796" spans="1:2" x14ac:dyDescent="0.35">
      <c r="A3796" s="3"/>
      <c r="B3796" s="3"/>
    </row>
    <row r="3797" spans="1:2" x14ac:dyDescent="0.35">
      <c r="A3797" s="3"/>
      <c r="B3797" s="3"/>
    </row>
    <row r="3798" spans="1:2" x14ac:dyDescent="0.35">
      <c r="A3798" s="3"/>
      <c r="B3798" s="3"/>
    </row>
    <row r="3799" spans="1:2" x14ac:dyDescent="0.35">
      <c r="A3799" s="3"/>
      <c r="B3799" s="3"/>
    </row>
    <row r="3800" spans="1:2" x14ac:dyDescent="0.35">
      <c r="A3800" s="3"/>
      <c r="B3800" s="3"/>
    </row>
    <row r="3801" spans="1:2" x14ac:dyDescent="0.35">
      <c r="A3801" s="3"/>
      <c r="B3801" s="3"/>
    </row>
    <row r="3802" spans="1:2" x14ac:dyDescent="0.35">
      <c r="A3802" s="3"/>
      <c r="B3802" s="3"/>
    </row>
    <row r="3803" spans="1:2" x14ac:dyDescent="0.35">
      <c r="A3803" s="3"/>
      <c r="B3803" s="3"/>
    </row>
    <row r="3804" spans="1:2" x14ac:dyDescent="0.35">
      <c r="A3804" s="3"/>
      <c r="B3804" s="3"/>
    </row>
    <row r="3805" spans="1:2" x14ac:dyDescent="0.35">
      <c r="A3805" s="3"/>
      <c r="B3805" s="3"/>
    </row>
    <row r="3806" spans="1:2" x14ac:dyDescent="0.35">
      <c r="A3806" s="3"/>
      <c r="B3806" s="3"/>
    </row>
    <row r="3807" spans="1:2" x14ac:dyDescent="0.35">
      <c r="A3807" s="3"/>
      <c r="B3807" s="3"/>
    </row>
    <row r="3808" spans="1:2" x14ac:dyDescent="0.35">
      <c r="A3808" s="3"/>
      <c r="B3808" s="3"/>
    </row>
    <row r="3809" spans="1:2" x14ac:dyDescent="0.35">
      <c r="A3809" s="3"/>
      <c r="B3809" s="3"/>
    </row>
    <row r="3810" spans="1:2" x14ac:dyDescent="0.35">
      <c r="A3810" s="3"/>
      <c r="B3810" s="3"/>
    </row>
    <row r="3811" spans="1:2" x14ac:dyDescent="0.35">
      <c r="A3811" s="3"/>
      <c r="B3811" s="3"/>
    </row>
    <row r="3812" spans="1:2" x14ac:dyDescent="0.35">
      <c r="A3812" s="3"/>
      <c r="B3812" s="3"/>
    </row>
    <row r="3813" spans="1:2" x14ac:dyDescent="0.35">
      <c r="A3813" s="3"/>
      <c r="B3813" s="3"/>
    </row>
    <row r="3814" spans="1:2" x14ac:dyDescent="0.35">
      <c r="A3814" s="3"/>
      <c r="B3814" s="3"/>
    </row>
    <row r="3815" spans="1:2" x14ac:dyDescent="0.35">
      <c r="A3815" s="3"/>
      <c r="B3815" s="3"/>
    </row>
    <row r="3816" spans="1:2" x14ac:dyDescent="0.35">
      <c r="A3816" s="3"/>
      <c r="B3816" s="3"/>
    </row>
    <row r="3817" spans="1:2" x14ac:dyDescent="0.35">
      <c r="A3817" s="3"/>
      <c r="B3817" s="3"/>
    </row>
    <row r="3818" spans="1:2" x14ac:dyDescent="0.35">
      <c r="A3818" s="3"/>
      <c r="B3818" s="3"/>
    </row>
    <row r="3819" spans="1:2" x14ac:dyDescent="0.35">
      <c r="A3819" s="3"/>
      <c r="B3819" s="3"/>
    </row>
    <row r="3820" spans="1:2" x14ac:dyDescent="0.35">
      <c r="A3820" s="3"/>
      <c r="B3820" s="3"/>
    </row>
    <row r="3821" spans="1:2" x14ac:dyDescent="0.35">
      <c r="A3821" s="3"/>
      <c r="B3821" s="3"/>
    </row>
    <row r="3822" spans="1:2" x14ac:dyDescent="0.35">
      <c r="A3822" s="3"/>
      <c r="B3822" s="3"/>
    </row>
    <row r="3823" spans="1:2" x14ac:dyDescent="0.35">
      <c r="A3823" s="3"/>
      <c r="B3823" s="3"/>
    </row>
    <row r="3824" spans="1:2" x14ac:dyDescent="0.35">
      <c r="A3824" s="3"/>
      <c r="B3824" s="3"/>
    </row>
    <row r="3825" spans="1:2" x14ac:dyDescent="0.35">
      <c r="A3825" s="3"/>
      <c r="B3825" s="3"/>
    </row>
    <row r="3826" spans="1:2" x14ac:dyDescent="0.35">
      <c r="A3826" s="3"/>
      <c r="B3826" s="3"/>
    </row>
    <row r="3827" spans="1:2" x14ac:dyDescent="0.35">
      <c r="A3827" s="3"/>
      <c r="B3827" s="3"/>
    </row>
    <row r="3828" spans="1:2" x14ac:dyDescent="0.35">
      <c r="A3828" s="3"/>
      <c r="B3828" s="3"/>
    </row>
    <row r="3829" spans="1:2" x14ac:dyDescent="0.35">
      <c r="A3829" s="3"/>
      <c r="B3829" s="3"/>
    </row>
    <row r="3830" spans="1:2" x14ac:dyDescent="0.35">
      <c r="A3830" s="3"/>
      <c r="B3830" s="3"/>
    </row>
    <row r="3831" spans="1:2" x14ac:dyDescent="0.35">
      <c r="A3831" s="3"/>
      <c r="B3831" s="3"/>
    </row>
    <row r="3832" spans="1:2" x14ac:dyDescent="0.35">
      <c r="A3832" s="3"/>
      <c r="B3832" s="3"/>
    </row>
    <row r="3833" spans="1:2" x14ac:dyDescent="0.35">
      <c r="A3833" s="3"/>
      <c r="B3833" s="3"/>
    </row>
    <row r="3834" spans="1:2" x14ac:dyDescent="0.35">
      <c r="A3834" s="3"/>
      <c r="B3834" s="3"/>
    </row>
    <row r="3835" spans="1:2" x14ac:dyDescent="0.35">
      <c r="A3835" s="3"/>
      <c r="B3835" s="3"/>
    </row>
    <row r="3836" spans="1:2" x14ac:dyDescent="0.35">
      <c r="A3836" s="3"/>
      <c r="B3836" s="3"/>
    </row>
    <row r="3837" spans="1:2" x14ac:dyDescent="0.35">
      <c r="A3837" s="3"/>
      <c r="B3837" s="3"/>
    </row>
    <row r="3838" spans="1:2" x14ac:dyDescent="0.35">
      <c r="A3838" s="3"/>
      <c r="B3838" s="3"/>
    </row>
    <row r="3839" spans="1:2" x14ac:dyDescent="0.35">
      <c r="A3839" s="3"/>
      <c r="B3839" s="3"/>
    </row>
    <row r="3840" spans="1:2" x14ac:dyDescent="0.35">
      <c r="A3840" s="3"/>
      <c r="B3840" s="3"/>
    </row>
    <row r="3841" spans="1:2" x14ac:dyDescent="0.35">
      <c r="A3841" s="3"/>
      <c r="B3841" s="3"/>
    </row>
    <row r="3842" spans="1:2" x14ac:dyDescent="0.35">
      <c r="A3842" s="3"/>
      <c r="B3842" s="3"/>
    </row>
    <row r="3843" spans="1:2" x14ac:dyDescent="0.35">
      <c r="A3843" s="3"/>
      <c r="B3843" s="3"/>
    </row>
    <row r="3844" spans="1:2" x14ac:dyDescent="0.35">
      <c r="A3844" s="3"/>
      <c r="B3844" s="3"/>
    </row>
    <row r="3845" spans="1:2" x14ac:dyDescent="0.35">
      <c r="A3845" s="3"/>
      <c r="B3845" s="3"/>
    </row>
    <row r="3846" spans="1:2" x14ac:dyDescent="0.35">
      <c r="A3846" s="3"/>
      <c r="B3846" s="3"/>
    </row>
    <row r="3847" spans="1:2" x14ac:dyDescent="0.35">
      <c r="A3847" s="3"/>
      <c r="B3847" s="3"/>
    </row>
    <row r="3848" spans="1:2" x14ac:dyDescent="0.35">
      <c r="A3848" s="3"/>
      <c r="B3848" s="3"/>
    </row>
    <row r="3849" spans="1:2" x14ac:dyDescent="0.35">
      <c r="A3849" s="3"/>
      <c r="B3849" s="3"/>
    </row>
    <row r="3850" spans="1:2" x14ac:dyDescent="0.35">
      <c r="A3850" s="3"/>
      <c r="B3850" s="3"/>
    </row>
    <row r="3851" spans="1:2" x14ac:dyDescent="0.35">
      <c r="A3851" s="3"/>
      <c r="B3851" s="3"/>
    </row>
    <row r="3852" spans="1:2" x14ac:dyDescent="0.35">
      <c r="A3852" s="3"/>
      <c r="B3852" s="3"/>
    </row>
    <row r="3853" spans="1:2" x14ac:dyDescent="0.35">
      <c r="A3853" s="3"/>
      <c r="B3853" s="3"/>
    </row>
    <row r="3854" spans="1:2" x14ac:dyDescent="0.35">
      <c r="A3854" s="3"/>
      <c r="B3854" s="3"/>
    </row>
    <row r="3855" spans="1:2" x14ac:dyDescent="0.35">
      <c r="A3855" s="3"/>
      <c r="B3855" s="3"/>
    </row>
    <row r="3856" spans="1:2" x14ac:dyDescent="0.35">
      <c r="A3856" s="3"/>
      <c r="B3856" s="3"/>
    </row>
    <row r="3857" spans="1:2" x14ac:dyDescent="0.35">
      <c r="A3857" s="3"/>
      <c r="B3857" s="3"/>
    </row>
    <row r="3858" spans="1:2" x14ac:dyDescent="0.35">
      <c r="A3858" s="3"/>
      <c r="B3858" s="3"/>
    </row>
    <row r="3859" spans="1:2" x14ac:dyDescent="0.35">
      <c r="A3859" s="3"/>
      <c r="B3859" s="3"/>
    </row>
    <row r="3860" spans="1:2" x14ac:dyDescent="0.35">
      <c r="A3860" s="3"/>
      <c r="B3860" s="3"/>
    </row>
    <row r="3861" spans="1:2" x14ac:dyDescent="0.35">
      <c r="A3861" s="3"/>
      <c r="B3861" s="3"/>
    </row>
    <row r="3862" spans="1:2" x14ac:dyDescent="0.35">
      <c r="A3862" s="3"/>
      <c r="B3862" s="3"/>
    </row>
    <row r="3863" spans="1:2" x14ac:dyDescent="0.35">
      <c r="A3863" s="3"/>
      <c r="B3863" s="3"/>
    </row>
    <row r="3864" spans="1:2" x14ac:dyDescent="0.35">
      <c r="A3864" s="3"/>
      <c r="B3864" s="3"/>
    </row>
    <row r="3865" spans="1:2" x14ac:dyDescent="0.35">
      <c r="A3865" s="3"/>
      <c r="B3865" s="3"/>
    </row>
    <row r="3866" spans="1:2" x14ac:dyDescent="0.35">
      <c r="A3866" s="3"/>
      <c r="B3866" s="3"/>
    </row>
    <row r="3867" spans="1:2" x14ac:dyDescent="0.35">
      <c r="A3867" s="3"/>
      <c r="B3867" s="3"/>
    </row>
    <row r="3868" spans="1:2" x14ac:dyDescent="0.35">
      <c r="A3868" s="3"/>
      <c r="B3868" s="3"/>
    </row>
    <row r="3869" spans="1:2" x14ac:dyDescent="0.35">
      <c r="A3869" s="3"/>
      <c r="B3869" s="3"/>
    </row>
    <row r="3870" spans="1:2" x14ac:dyDescent="0.35">
      <c r="A3870" s="3"/>
      <c r="B3870" s="3"/>
    </row>
    <row r="3871" spans="1:2" x14ac:dyDescent="0.35">
      <c r="A3871" s="3"/>
      <c r="B3871" s="3"/>
    </row>
    <row r="3872" spans="1:2" x14ac:dyDescent="0.35">
      <c r="A3872" s="3"/>
      <c r="B3872" s="3"/>
    </row>
    <row r="3873" spans="1:2" x14ac:dyDescent="0.35">
      <c r="A3873" s="3"/>
      <c r="B3873" s="3"/>
    </row>
    <row r="3874" spans="1:2" x14ac:dyDescent="0.35">
      <c r="A3874" s="3"/>
      <c r="B3874" s="3"/>
    </row>
    <row r="3875" spans="1:2" x14ac:dyDescent="0.35">
      <c r="A3875" s="3"/>
      <c r="B3875" s="3"/>
    </row>
    <row r="3876" spans="1:2" x14ac:dyDescent="0.35">
      <c r="A3876" s="3"/>
      <c r="B3876" s="3"/>
    </row>
    <row r="3877" spans="1:2" x14ac:dyDescent="0.35">
      <c r="A3877" s="3"/>
      <c r="B3877" s="3"/>
    </row>
    <row r="3878" spans="1:2" x14ac:dyDescent="0.35">
      <c r="A3878" s="3"/>
      <c r="B3878" s="3"/>
    </row>
    <row r="3879" spans="1:2" x14ac:dyDescent="0.35">
      <c r="A3879" s="3"/>
      <c r="B3879" s="3"/>
    </row>
    <row r="3880" spans="1:2" x14ac:dyDescent="0.35">
      <c r="A3880" s="3"/>
      <c r="B3880" s="3"/>
    </row>
    <row r="3881" spans="1:2" x14ac:dyDescent="0.35">
      <c r="A3881" s="3"/>
      <c r="B3881" s="3"/>
    </row>
    <row r="3882" spans="1:2" x14ac:dyDescent="0.35">
      <c r="A3882" s="3"/>
      <c r="B3882" s="3"/>
    </row>
    <row r="3883" spans="1:2" x14ac:dyDescent="0.35">
      <c r="A3883" s="3"/>
      <c r="B3883" s="3"/>
    </row>
    <row r="3884" spans="1:2" x14ac:dyDescent="0.35">
      <c r="A3884" s="3"/>
      <c r="B3884" s="3"/>
    </row>
    <row r="3885" spans="1:2" x14ac:dyDescent="0.35">
      <c r="A3885" s="3"/>
      <c r="B3885" s="3"/>
    </row>
    <row r="3886" spans="1:2" x14ac:dyDescent="0.35">
      <c r="A3886" s="3"/>
      <c r="B3886" s="3"/>
    </row>
    <row r="3887" spans="1:2" x14ac:dyDescent="0.35">
      <c r="A3887" s="3"/>
      <c r="B3887" s="3"/>
    </row>
    <row r="3888" spans="1:2" x14ac:dyDescent="0.35">
      <c r="A3888" s="3"/>
      <c r="B3888" s="3"/>
    </row>
    <row r="3889" spans="1:2" x14ac:dyDescent="0.35">
      <c r="A3889" s="3"/>
      <c r="B3889" s="3"/>
    </row>
    <row r="3890" spans="1:2" x14ac:dyDescent="0.35">
      <c r="A3890" s="3"/>
      <c r="B3890" s="3"/>
    </row>
    <row r="3891" spans="1:2" x14ac:dyDescent="0.35">
      <c r="A3891" s="3"/>
      <c r="B3891" s="3"/>
    </row>
    <row r="3892" spans="1:2" x14ac:dyDescent="0.35">
      <c r="A3892" s="3"/>
      <c r="B3892" s="3"/>
    </row>
    <row r="3893" spans="1:2" x14ac:dyDescent="0.35">
      <c r="A3893" s="3"/>
      <c r="B3893" s="3"/>
    </row>
    <row r="3894" spans="1:2" x14ac:dyDescent="0.35">
      <c r="A3894" s="3"/>
      <c r="B3894" s="3"/>
    </row>
    <row r="3895" spans="1:2" x14ac:dyDescent="0.35">
      <c r="A3895" s="3"/>
      <c r="B3895" s="3"/>
    </row>
    <row r="3896" spans="1:2" x14ac:dyDescent="0.35">
      <c r="A3896" s="3"/>
      <c r="B3896" s="3"/>
    </row>
    <row r="3897" spans="1:2" x14ac:dyDescent="0.35">
      <c r="A3897" s="3"/>
      <c r="B3897" s="3"/>
    </row>
    <row r="3898" spans="1:2" x14ac:dyDescent="0.35">
      <c r="A3898" s="3"/>
      <c r="B3898" s="3"/>
    </row>
    <row r="3899" spans="1:2" x14ac:dyDescent="0.35">
      <c r="A3899" s="3"/>
      <c r="B3899" s="3"/>
    </row>
    <row r="3900" spans="1:2" x14ac:dyDescent="0.35">
      <c r="A3900" s="3"/>
      <c r="B3900" s="3"/>
    </row>
    <row r="3901" spans="1:2" x14ac:dyDescent="0.35">
      <c r="A3901" s="3"/>
      <c r="B3901" s="3"/>
    </row>
    <row r="3902" spans="1:2" x14ac:dyDescent="0.35">
      <c r="A3902" s="3"/>
      <c r="B3902" s="3"/>
    </row>
    <row r="3903" spans="1:2" x14ac:dyDescent="0.35">
      <c r="A3903" s="3"/>
      <c r="B3903" s="3"/>
    </row>
    <row r="3904" spans="1:2" x14ac:dyDescent="0.35">
      <c r="A3904" s="3"/>
      <c r="B3904" s="3"/>
    </row>
    <row r="3905" spans="1:2" x14ac:dyDescent="0.35">
      <c r="A3905" s="3"/>
      <c r="B3905" s="3"/>
    </row>
    <row r="3906" spans="1:2" x14ac:dyDescent="0.35">
      <c r="A3906" s="3"/>
      <c r="B3906" s="3"/>
    </row>
    <row r="3907" spans="1:2" x14ac:dyDescent="0.35">
      <c r="A3907" s="3"/>
      <c r="B3907" s="3"/>
    </row>
    <row r="3908" spans="1:2" x14ac:dyDescent="0.35">
      <c r="A3908" s="3"/>
      <c r="B3908" s="3"/>
    </row>
    <row r="3909" spans="1:2" x14ac:dyDescent="0.35">
      <c r="A3909" s="3"/>
      <c r="B3909" s="3"/>
    </row>
    <row r="3910" spans="1:2" x14ac:dyDescent="0.35">
      <c r="A3910" s="3"/>
      <c r="B3910" s="3"/>
    </row>
    <row r="3911" spans="1:2" x14ac:dyDescent="0.35">
      <c r="A3911" s="3"/>
      <c r="B3911" s="3"/>
    </row>
    <row r="3912" spans="1:2" x14ac:dyDescent="0.35">
      <c r="A3912" s="3"/>
      <c r="B3912" s="3"/>
    </row>
    <row r="3913" spans="1:2" x14ac:dyDescent="0.35">
      <c r="A3913" s="3"/>
      <c r="B3913" s="3"/>
    </row>
    <row r="3914" spans="1:2" x14ac:dyDescent="0.35">
      <c r="A3914" s="3"/>
      <c r="B3914" s="3"/>
    </row>
    <row r="3915" spans="1:2" x14ac:dyDescent="0.35">
      <c r="A3915" s="3"/>
      <c r="B3915" s="3"/>
    </row>
    <row r="3916" spans="1:2" x14ac:dyDescent="0.35">
      <c r="A3916" s="3"/>
      <c r="B3916" s="3"/>
    </row>
    <row r="3917" spans="1:2" x14ac:dyDescent="0.35">
      <c r="A3917" s="3"/>
      <c r="B3917" s="3"/>
    </row>
    <row r="3918" spans="1:2" x14ac:dyDescent="0.35">
      <c r="A3918" s="3"/>
      <c r="B3918" s="3"/>
    </row>
    <row r="3919" spans="1:2" x14ac:dyDescent="0.35">
      <c r="A3919" s="3"/>
      <c r="B3919" s="3"/>
    </row>
    <row r="3920" spans="1:2" x14ac:dyDescent="0.35">
      <c r="A3920" s="3"/>
      <c r="B3920" s="3"/>
    </row>
    <row r="3921" spans="1:2" x14ac:dyDescent="0.35">
      <c r="A3921" s="3"/>
      <c r="B3921" s="3"/>
    </row>
    <row r="3922" spans="1:2" x14ac:dyDescent="0.35">
      <c r="A3922" s="3"/>
      <c r="B3922" s="3"/>
    </row>
    <row r="3923" spans="1:2" x14ac:dyDescent="0.35">
      <c r="A3923" s="3"/>
      <c r="B3923" s="3"/>
    </row>
    <row r="3924" spans="1:2" x14ac:dyDescent="0.35">
      <c r="A3924" s="3"/>
      <c r="B3924" s="3"/>
    </row>
    <row r="3925" spans="1:2" x14ac:dyDescent="0.35">
      <c r="A3925" s="3"/>
      <c r="B3925" s="3"/>
    </row>
    <row r="3926" spans="1:2" x14ac:dyDescent="0.35">
      <c r="A3926" s="3"/>
      <c r="B3926" s="3"/>
    </row>
    <row r="3927" spans="1:2" x14ac:dyDescent="0.35">
      <c r="A3927" s="3"/>
      <c r="B3927" s="3"/>
    </row>
    <row r="3928" spans="1:2" x14ac:dyDescent="0.35">
      <c r="A3928" s="3"/>
      <c r="B3928" s="3"/>
    </row>
    <row r="3929" spans="1:2" x14ac:dyDescent="0.35">
      <c r="A3929" s="3"/>
      <c r="B3929" s="3"/>
    </row>
    <row r="3930" spans="1:2" x14ac:dyDescent="0.35">
      <c r="A3930" s="3"/>
      <c r="B3930" s="3"/>
    </row>
    <row r="3931" spans="1:2" x14ac:dyDescent="0.35">
      <c r="A3931" s="3"/>
      <c r="B3931" s="3"/>
    </row>
    <row r="3932" spans="1:2" x14ac:dyDescent="0.35">
      <c r="A3932" s="3"/>
      <c r="B3932" s="3"/>
    </row>
    <row r="3933" spans="1:2" x14ac:dyDescent="0.35">
      <c r="A3933" s="3"/>
      <c r="B3933" s="3"/>
    </row>
    <row r="3934" spans="1:2" x14ac:dyDescent="0.35">
      <c r="A3934" s="3"/>
      <c r="B3934" s="3"/>
    </row>
    <row r="3935" spans="1:2" x14ac:dyDescent="0.35">
      <c r="A3935" s="3"/>
      <c r="B3935" s="3"/>
    </row>
    <row r="3936" spans="1:2" x14ac:dyDescent="0.35">
      <c r="A3936" s="3"/>
      <c r="B3936" s="3"/>
    </row>
    <row r="3937" spans="1:2" x14ac:dyDescent="0.35">
      <c r="A3937" s="3"/>
      <c r="B3937" s="3"/>
    </row>
    <row r="3938" spans="1:2" x14ac:dyDescent="0.35">
      <c r="A3938" s="3"/>
      <c r="B3938" s="3"/>
    </row>
    <row r="3939" spans="1:2" x14ac:dyDescent="0.35">
      <c r="A3939" s="3"/>
      <c r="B3939" s="3"/>
    </row>
    <row r="3940" spans="1:2" x14ac:dyDescent="0.35">
      <c r="A3940" s="3"/>
      <c r="B3940" s="3"/>
    </row>
    <row r="3941" spans="1:2" x14ac:dyDescent="0.35">
      <c r="A3941" s="3"/>
      <c r="B3941" s="3"/>
    </row>
    <row r="3942" spans="1:2" x14ac:dyDescent="0.35">
      <c r="A3942" s="3"/>
      <c r="B3942" s="3"/>
    </row>
    <row r="3943" spans="1:2" x14ac:dyDescent="0.35">
      <c r="A3943" s="3"/>
      <c r="B3943" s="3"/>
    </row>
    <row r="3944" spans="1:2" x14ac:dyDescent="0.35">
      <c r="A3944" s="3"/>
      <c r="B3944" s="3"/>
    </row>
    <row r="3945" spans="1:2" x14ac:dyDescent="0.35">
      <c r="A3945" s="3"/>
      <c r="B3945" s="3"/>
    </row>
    <row r="3946" spans="1:2" x14ac:dyDescent="0.35">
      <c r="A3946" s="3"/>
      <c r="B3946" s="3"/>
    </row>
    <row r="3947" spans="1:2" x14ac:dyDescent="0.35">
      <c r="A3947" s="3"/>
      <c r="B3947" s="3"/>
    </row>
    <row r="3948" spans="1:2" x14ac:dyDescent="0.35">
      <c r="A3948" s="3"/>
      <c r="B3948" s="3"/>
    </row>
    <row r="3949" spans="1:2" x14ac:dyDescent="0.35">
      <c r="A3949" s="3"/>
      <c r="B3949" s="3"/>
    </row>
    <row r="3950" spans="1:2" x14ac:dyDescent="0.35">
      <c r="A3950" s="3"/>
      <c r="B3950" s="3"/>
    </row>
    <row r="3951" spans="1:2" x14ac:dyDescent="0.35">
      <c r="A3951" s="3"/>
      <c r="B3951" s="3"/>
    </row>
    <row r="3952" spans="1:2" x14ac:dyDescent="0.35">
      <c r="A3952" s="3"/>
      <c r="B3952" s="3"/>
    </row>
    <row r="3953" spans="1:2" x14ac:dyDescent="0.35">
      <c r="A3953" s="3"/>
      <c r="B3953" s="3"/>
    </row>
    <row r="3954" spans="1:2" x14ac:dyDescent="0.35">
      <c r="A3954" s="3"/>
      <c r="B3954" s="3"/>
    </row>
    <row r="3955" spans="1:2" x14ac:dyDescent="0.35">
      <c r="A3955" s="3"/>
      <c r="B3955" s="3"/>
    </row>
    <row r="3956" spans="1:2" x14ac:dyDescent="0.35">
      <c r="A3956" s="3"/>
      <c r="B3956" s="3"/>
    </row>
    <row r="3957" spans="1:2" x14ac:dyDescent="0.35">
      <c r="A3957" s="3"/>
      <c r="B3957" s="3"/>
    </row>
    <row r="3958" spans="1:2" x14ac:dyDescent="0.35">
      <c r="A3958" s="3"/>
      <c r="B3958" s="3"/>
    </row>
    <row r="3959" spans="1:2" x14ac:dyDescent="0.35">
      <c r="A3959" s="3"/>
      <c r="B3959" s="3"/>
    </row>
    <row r="3960" spans="1:2" x14ac:dyDescent="0.35">
      <c r="A3960" s="3"/>
      <c r="B3960" s="3"/>
    </row>
    <row r="3961" spans="1:2" x14ac:dyDescent="0.35">
      <c r="A3961" s="3"/>
      <c r="B3961" s="3"/>
    </row>
    <row r="3962" spans="1:2" x14ac:dyDescent="0.35">
      <c r="A3962" s="3"/>
      <c r="B3962" s="3"/>
    </row>
    <row r="3963" spans="1:2" x14ac:dyDescent="0.35">
      <c r="A3963" s="3"/>
      <c r="B3963" s="3"/>
    </row>
    <row r="3964" spans="1:2" x14ac:dyDescent="0.35">
      <c r="A3964" s="3"/>
      <c r="B3964" s="3"/>
    </row>
    <row r="3965" spans="1:2" x14ac:dyDescent="0.35">
      <c r="A3965" s="3"/>
      <c r="B3965" s="3"/>
    </row>
    <row r="3966" spans="1:2" x14ac:dyDescent="0.35">
      <c r="A3966" s="3"/>
      <c r="B3966" s="3"/>
    </row>
    <row r="3967" spans="1:2" x14ac:dyDescent="0.35">
      <c r="A3967" s="3"/>
      <c r="B3967" s="3"/>
    </row>
    <row r="3968" spans="1:2" x14ac:dyDescent="0.35">
      <c r="A3968" s="3"/>
      <c r="B3968" s="3"/>
    </row>
    <row r="3969" spans="1:2" x14ac:dyDescent="0.35">
      <c r="A3969" s="3"/>
      <c r="B3969" s="3"/>
    </row>
    <row r="3970" spans="1:2" x14ac:dyDescent="0.35">
      <c r="A3970" s="3"/>
      <c r="B3970" s="3"/>
    </row>
    <row r="3971" spans="1:2" x14ac:dyDescent="0.35">
      <c r="A3971" s="3"/>
      <c r="B3971" s="3"/>
    </row>
    <row r="3972" spans="1:2" x14ac:dyDescent="0.35">
      <c r="A3972" s="3"/>
      <c r="B3972" s="3"/>
    </row>
    <row r="3973" spans="1:2" x14ac:dyDescent="0.35">
      <c r="A3973" s="3"/>
      <c r="B3973" s="3"/>
    </row>
    <row r="3974" spans="1:2" x14ac:dyDescent="0.35">
      <c r="A3974" s="3"/>
      <c r="B3974" s="3"/>
    </row>
    <row r="3975" spans="1:2" x14ac:dyDescent="0.35">
      <c r="A3975" s="3"/>
      <c r="B3975" s="3"/>
    </row>
    <row r="3976" spans="1:2" x14ac:dyDescent="0.35">
      <c r="A3976" s="3"/>
      <c r="B3976" s="3"/>
    </row>
    <row r="3977" spans="1:2" x14ac:dyDescent="0.35">
      <c r="A3977" s="3"/>
      <c r="B3977" s="3"/>
    </row>
    <row r="3978" spans="1:2" x14ac:dyDescent="0.35">
      <c r="A3978" s="3"/>
      <c r="B3978" s="3"/>
    </row>
    <row r="3979" spans="1:2" x14ac:dyDescent="0.35">
      <c r="A3979" s="3"/>
      <c r="B3979" s="3"/>
    </row>
    <row r="3980" spans="1:2" x14ac:dyDescent="0.35">
      <c r="A3980" s="3"/>
      <c r="B3980" s="3"/>
    </row>
    <row r="3981" spans="1:2" x14ac:dyDescent="0.35">
      <c r="A3981" s="3"/>
      <c r="B3981" s="3"/>
    </row>
    <row r="3982" spans="1:2" x14ac:dyDescent="0.35">
      <c r="A3982" s="3"/>
      <c r="B3982" s="3"/>
    </row>
    <row r="3983" spans="1:2" x14ac:dyDescent="0.35">
      <c r="A3983" s="3"/>
      <c r="B3983" s="3"/>
    </row>
    <row r="3984" spans="1:2" x14ac:dyDescent="0.35">
      <c r="A3984" s="3"/>
      <c r="B3984" s="3"/>
    </row>
    <row r="3985" spans="1:2" x14ac:dyDescent="0.35">
      <c r="A3985" s="3"/>
      <c r="B3985" s="3"/>
    </row>
    <row r="3986" spans="1:2" x14ac:dyDescent="0.35">
      <c r="A3986" s="3"/>
      <c r="B3986" s="3"/>
    </row>
    <row r="3987" spans="1:2" x14ac:dyDescent="0.35">
      <c r="A3987" s="3"/>
      <c r="B3987" s="3"/>
    </row>
    <row r="3988" spans="1:2" x14ac:dyDescent="0.35">
      <c r="A3988" s="3"/>
      <c r="B3988" s="3"/>
    </row>
    <row r="3989" spans="1:2" x14ac:dyDescent="0.35">
      <c r="A3989" s="3"/>
      <c r="B3989" s="3"/>
    </row>
    <row r="3990" spans="1:2" x14ac:dyDescent="0.35">
      <c r="A3990" s="3"/>
      <c r="B3990" s="3"/>
    </row>
    <row r="3991" spans="1:2" x14ac:dyDescent="0.35">
      <c r="A3991" s="3"/>
      <c r="B3991" s="3"/>
    </row>
    <row r="3992" spans="1:2" x14ac:dyDescent="0.35">
      <c r="A3992" s="3"/>
      <c r="B3992" s="3"/>
    </row>
    <row r="3993" spans="1:2" x14ac:dyDescent="0.35">
      <c r="A3993" s="3"/>
      <c r="B3993" s="3"/>
    </row>
    <row r="3994" spans="1:2" x14ac:dyDescent="0.35">
      <c r="A3994" s="3"/>
      <c r="B3994" s="3"/>
    </row>
    <row r="3995" spans="1:2" x14ac:dyDescent="0.35">
      <c r="A3995" s="3"/>
      <c r="B3995" s="3"/>
    </row>
    <row r="3996" spans="1:2" x14ac:dyDescent="0.35">
      <c r="A3996" s="3"/>
      <c r="B3996" s="3"/>
    </row>
    <row r="3997" spans="1:2" x14ac:dyDescent="0.35">
      <c r="A3997" s="3"/>
      <c r="B3997" s="3"/>
    </row>
    <row r="3998" spans="1:2" x14ac:dyDescent="0.35">
      <c r="A3998" s="3"/>
      <c r="B3998" s="3"/>
    </row>
    <row r="3999" spans="1:2" x14ac:dyDescent="0.35">
      <c r="A3999" s="3"/>
      <c r="B3999" s="3"/>
    </row>
    <row r="4000" spans="1:2" x14ac:dyDescent="0.35">
      <c r="A4000" s="3"/>
      <c r="B4000" s="3"/>
    </row>
    <row r="4001" spans="1:2" x14ac:dyDescent="0.35">
      <c r="A4001" s="3"/>
      <c r="B4001" s="3"/>
    </row>
    <row r="4002" spans="1:2" x14ac:dyDescent="0.35">
      <c r="A4002" s="3"/>
      <c r="B4002" s="3"/>
    </row>
    <row r="4003" spans="1:2" x14ac:dyDescent="0.35">
      <c r="A4003" s="3"/>
      <c r="B4003" s="3"/>
    </row>
    <row r="4004" spans="1:2" x14ac:dyDescent="0.35">
      <c r="A4004" s="3"/>
      <c r="B4004" s="3"/>
    </row>
    <row r="4005" spans="1:2" x14ac:dyDescent="0.35">
      <c r="A4005" s="3"/>
      <c r="B4005" s="3"/>
    </row>
    <row r="4006" spans="1:2" x14ac:dyDescent="0.35">
      <c r="A4006" s="3"/>
      <c r="B4006" s="3"/>
    </row>
    <row r="4007" spans="1:2" x14ac:dyDescent="0.35">
      <c r="A4007" s="3"/>
      <c r="B4007" s="3"/>
    </row>
    <row r="4008" spans="1:2" x14ac:dyDescent="0.35">
      <c r="A4008" s="3"/>
      <c r="B4008" s="3"/>
    </row>
    <row r="4009" spans="1:2" x14ac:dyDescent="0.35">
      <c r="A4009" s="3"/>
      <c r="B4009" s="3"/>
    </row>
    <row r="4010" spans="1:2" x14ac:dyDescent="0.35">
      <c r="A4010" s="3"/>
      <c r="B4010" s="3"/>
    </row>
    <row r="4011" spans="1:2" x14ac:dyDescent="0.35">
      <c r="A4011" s="3"/>
      <c r="B4011" s="3"/>
    </row>
    <row r="4012" spans="1:2" x14ac:dyDescent="0.35">
      <c r="A4012" s="3"/>
      <c r="B4012" s="3"/>
    </row>
    <row r="4013" spans="1:2" x14ac:dyDescent="0.35">
      <c r="A4013" s="3"/>
      <c r="B4013" s="3"/>
    </row>
    <row r="4014" spans="1:2" x14ac:dyDescent="0.35">
      <c r="A4014" s="3"/>
      <c r="B4014" s="3"/>
    </row>
    <row r="4015" spans="1:2" x14ac:dyDescent="0.35">
      <c r="A4015" s="3"/>
      <c r="B4015" s="3"/>
    </row>
    <row r="4016" spans="1:2" x14ac:dyDescent="0.35">
      <c r="A4016" s="3"/>
      <c r="B4016" s="3"/>
    </row>
    <row r="4017" spans="1:2" x14ac:dyDescent="0.35">
      <c r="A4017" s="3"/>
      <c r="B4017" s="3"/>
    </row>
    <row r="4018" spans="1:2" x14ac:dyDescent="0.35">
      <c r="A4018" s="3"/>
      <c r="B4018" s="3"/>
    </row>
    <row r="4019" spans="1:2" x14ac:dyDescent="0.35">
      <c r="A4019" s="3"/>
      <c r="B4019" s="3"/>
    </row>
    <row r="4020" spans="1:2" x14ac:dyDescent="0.35">
      <c r="A4020" s="3"/>
      <c r="B4020" s="3"/>
    </row>
    <row r="4021" spans="1:2" x14ac:dyDescent="0.35">
      <c r="A4021" s="3"/>
      <c r="B4021" s="3"/>
    </row>
    <row r="4022" spans="1:2" x14ac:dyDescent="0.35">
      <c r="A4022" s="3"/>
      <c r="B4022" s="3"/>
    </row>
    <row r="4023" spans="1:2" x14ac:dyDescent="0.35">
      <c r="A4023" s="3"/>
      <c r="B4023" s="3"/>
    </row>
    <row r="4024" spans="1:2" x14ac:dyDescent="0.35">
      <c r="A4024" s="3"/>
      <c r="B4024" s="3"/>
    </row>
    <row r="4025" spans="1:2" x14ac:dyDescent="0.35">
      <c r="A4025" s="3"/>
      <c r="B4025" s="3"/>
    </row>
    <row r="4026" spans="1:2" x14ac:dyDescent="0.35">
      <c r="A4026" s="3"/>
      <c r="B4026" s="3"/>
    </row>
    <row r="4027" spans="1:2" x14ac:dyDescent="0.35">
      <c r="A4027" s="3"/>
      <c r="B4027" s="3"/>
    </row>
    <row r="4028" spans="1:2" x14ac:dyDescent="0.35">
      <c r="A4028" s="3"/>
      <c r="B4028" s="3"/>
    </row>
    <row r="4029" spans="1:2" x14ac:dyDescent="0.35">
      <c r="A4029" s="3"/>
      <c r="B4029" s="3"/>
    </row>
    <row r="4030" spans="1:2" x14ac:dyDescent="0.35">
      <c r="A4030" s="3"/>
      <c r="B4030" s="3"/>
    </row>
    <row r="4031" spans="1:2" x14ac:dyDescent="0.35">
      <c r="A4031" s="3"/>
      <c r="B4031" s="3"/>
    </row>
    <row r="4032" spans="1:2" x14ac:dyDescent="0.35">
      <c r="A4032" s="3"/>
      <c r="B4032" s="3"/>
    </row>
    <row r="4033" spans="1:2" x14ac:dyDescent="0.35">
      <c r="A4033" s="3"/>
      <c r="B4033" s="3"/>
    </row>
    <row r="4034" spans="1:2" x14ac:dyDescent="0.35">
      <c r="A4034" s="3"/>
      <c r="B4034" s="3"/>
    </row>
    <row r="4035" spans="1:2" x14ac:dyDescent="0.35">
      <c r="A4035" s="3"/>
      <c r="B4035" s="3"/>
    </row>
    <row r="4036" spans="1:2" x14ac:dyDescent="0.35">
      <c r="A4036" s="3"/>
      <c r="B4036" s="3"/>
    </row>
    <row r="4037" spans="1:2" x14ac:dyDescent="0.35">
      <c r="A4037" s="3"/>
      <c r="B4037" s="3"/>
    </row>
    <row r="4038" spans="1:2" x14ac:dyDescent="0.35">
      <c r="A4038" s="3"/>
      <c r="B4038" s="3"/>
    </row>
    <row r="4039" spans="1:2" x14ac:dyDescent="0.35">
      <c r="A4039" s="3"/>
      <c r="B4039" s="3"/>
    </row>
    <row r="4040" spans="1:2" x14ac:dyDescent="0.35">
      <c r="A4040" s="3"/>
      <c r="B4040" s="3"/>
    </row>
    <row r="4041" spans="1:2" x14ac:dyDescent="0.35">
      <c r="A4041" s="3"/>
      <c r="B4041" s="3"/>
    </row>
    <row r="4042" spans="1:2" x14ac:dyDescent="0.35">
      <c r="A4042" s="3"/>
      <c r="B4042" s="3"/>
    </row>
    <row r="4043" spans="1:2" x14ac:dyDescent="0.35">
      <c r="A4043" s="3"/>
      <c r="B4043" s="3"/>
    </row>
    <row r="4044" spans="1:2" x14ac:dyDescent="0.35">
      <c r="A4044" s="3"/>
      <c r="B4044" s="3"/>
    </row>
    <row r="4045" spans="1:2" x14ac:dyDescent="0.35">
      <c r="A4045" s="3"/>
      <c r="B4045" s="3"/>
    </row>
    <row r="4046" spans="1:2" x14ac:dyDescent="0.35">
      <c r="A4046" s="3"/>
      <c r="B4046" s="3"/>
    </row>
    <row r="4047" spans="1:2" x14ac:dyDescent="0.35">
      <c r="A4047" s="3"/>
      <c r="B4047" s="3"/>
    </row>
    <row r="4048" spans="1:2" x14ac:dyDescent="0.35">
      <c r="A4048" s="3"/>
      <c r="B4048" s="3"/>
    </row>
    <row r="4049" spans="1:2" x14ac:dyDescent="0.35">
      <c r="A4049" s="3"/>
      <c r="B4049" s="3"/>
    </row>
    <row r="4050" spans="1:2" x14ac:dyDescent="0.35">
      <c r="A4050" s="3"/>
      <c r="B4050" s="3"/>
    </row>
    <row r="4051" spans="1:2" x14ac:dyDescent="0.35">
      <c r="A4051" s="3"/>
      <c r="B4051" s="3"/>
    </row>
    <row r="4052" spans="1:2" x14ac:dyDescent="0.35">
      <c r="A4052" s="3"/>
      <c r="B4052" s="3"/>
    </row>
    <row r="4053" spans="1:2" x14ac:dyDescent="0.35">
      <c r="A4053" s="3"/>
      <c r="B4053" s="3"/>
    </row>
    <row r="4054" spans="1:2" x14ac:dyDescent="0.35">
      <c r="A4054" s="3"/>
      <c r="B4054" s="3"/>
    </row>
    <row r="4055" spans="1:2" x14ac:dyDescent="0.35">
      <c r="A4055" s="3"/>
      <c r="B4055" s="3"/>
    </row>
    <row r="4056" spans="1:2" x14ac:dyDescent="0.35">
      <c r="A4056" s="3"/>
      <c r="B4056" s="3"/>
    </row>
    <row r="4057" spans="1:2" x14ac:dyDescent="0.35">
      <c r="A4057" s="3"/>
      <c r="B4057" s="3"/>
    </row>
    <row r="4058" spans="1:2" x14ac:dyDescent="0.35">
      <c r="A4058" s="3"/>
      <c r="B4058" s="3"/>
    </row>
    <row r="4059" spans="1:2" x14ac:dyDescent="0.35">
      <c r="A4059" s="3"/>
      <c r="B4059" s="3"/>
    </row>
    <row r="4060" spans="1:2" x14ac:dyDescent="0.35">
      <c r="A4060" s="3"/>
      <c r="B4060" s="3"/>
    </row>
    <row r="4061" spans="1:2" x14ac:dyDescent="0.35">
      <c r="A4061" s="3"/>
      <c r="B4061" s="3"/>
    </row>
    <row r="4062" spans="1:2" x14ac:dyDescent="0.35">
      <c r="A4062" s="3"/>
      <c r="B4062" s="3"/>
    </row>
    <row r="4063" spans="1:2" x14ac:dyDescent="0.35">
      <c r="A4063" s="3"/>
      <c r="B4063" s="3"/>
    </row>
    <row r="4064" spans="1:2" x14ac:dyDescent="0.35">
      <c r="A4064" s="3"/>
      <c r="B4064" s="3"/>
    </row>
    <row r="4065" spans="1:2" x14ac:dyDescent="0.35">
      <c r="A4065" s="3"/>
      <c r="B4065" s="3"/>
    </row>
    <row r="4066" spans="1:2" x14ac:dyDescent="0.35">
      <c r="A4066" s="3"/>
      <c r="B4066" s="3"/>
    </row>
    <row r="4067" spans="1:2" x14ac:dyDescent="0.35">
      <c r="A4067" s="3"/>
      <c r="B4067" s="3"/>
    </row>
    <row r="4068" spans="1:2" x14ac:dyDescent="0.35">
      <c r="A4068" s="3"/>
      <c r="B4068" s="3"/>
    </row>
    <row r="4069" spans="1:2" x14ac:dyDescent="0.35">
      <c r="A4069" s="3"/>
      <c r="B4069" s="3"/>
    </row>
    <row r="4070" spans="1:2" x14ac:dyDescent="0.35">
      <c r="A4070" s="3"/>
      <c r="B4070" s="3"/>
    </row>
    <row r="4071" spans="1:2" x14ac:dyDescent="0.35">
      <c r="A4071" s="3"/>
      <c r="B4071" s="3"/>
    </row>
    <row r="4072" spans="1:2" x14ac:dyDescent="0.35">
      <c r="A4072" s="3"/>
      <c r="B4072" s="3"/>
    </row>
    <row r="4073" spans="1:2" x14ac:dyDescent="0.35">
      <c r="A4073" s="3"/>
      <c r="B4073" s="3"/>
    </row>
    <row r="4074" spans="1:2" x14ac:dyDescent="0.35">
      <c r="A4074" s="3"/>
      <c r="B4074" s="3"/>
    </row>
    <row r="4075" spans="1:2" x14ac:dyDescent="0.35">
      <c r="A4075" s="3"/>
      <c r="B4075" s="3"/>
    </row>
    <row r="4076" spans="1:2" x14ac:dyDescent="0.35">
      <c r="A4076" s="3"/>
      <c r="B4076" s="3"/>
    </row>
    <row r="4077" spans="1:2" x14ac:dyDescent="0.35">
      <c r="A4077" s="3"/>
      <c r="B4077" s="3"/>
    </row>
    <row r="4078" spans="1:2" x14ac:dyDescent="0.35">
      <c r="A4078" s="3"/>
      <c r="B4078" s="3"/>
    </row>
    <row r="4079" spans="1:2" x14ac:dyDescent="0.35">
      <c r="A4079" s="3"/>
      <c r="B4079" s="3"/>
    </row>
    <row r="4080" spans="1:2" x14ac:dyDescent="0.35">
      <c r="A4080" s="3"/>
      <c r="B4080" s="3"/>
    </row>
    <row r="4081" spans="1:2" x14ac:dyDescent="0.35">
      <c r="A4081" s="3"/>
      <c r="B4081" s="3"/>
    </row>
    <row r="4082" spans="1:2" x14ac:dyDescent="0.35">
      <c r="A4082" s="3"/>
      <c r="B4082" s="3"/>
    </row>
    <row r="4083" spans="1:2" x14ac:dyDescent="0.35">
      <c r="A4083" s="3"/>
      <c r="B4083" s="3"/>
    </row>
    <row r="4084" spans="1:2" x14ac:dyDescent="0.35">
      <c r="A4084" s="3"/>
      <c r="B4084" s="3"/>
    </row>
    <row r="4085" spans="1:2" x14ac:dyDescent="0.35">
      <c r="A4085" s="3"/>
      <c r="B4085" s="3"/>
    </row>
    <row r="4086" spans="1:2" x14ac:dyDescent="0.35">
      <c r="A4086" s="3"/>
      <c r="B4086" s="3"/>
    </row>
    <row r="4087" spans="1:2" x14ac:dyDescent="0.35">
      <c r="A4087" s="3"/>
      <c r="B4087" s="3"/>
    </row>
    <row r="4088" spans="1:2" x14ac:dyDescent="0.35">
      <c r="A4088" s="3"/>
      <c r="B4088" s="3"/>
    </row>
    <row r="4089" spans="1:2" x14ac:dyDescent="0.35">
      <c r="A4089" s="3"/>
      <c r="B4089" s="3"/>
    </row>
    <row r="4090" spans="1:2" x14ac:dyDescent="0.35">
      <c r="A4090" s="3"/>
      <c r="B4090" s="3"/>
    </row>
    <row r="4091" spans="1:2" x14ac:dyDescent="0.35">
      <c r="A4091" s="3"/>
      <c r="B4091" s="3"/>
    </row>
    <row r="4092" spans="1:2" x14ac:dyDescent="0.35">
      <c r="A4092" s="3"/>
      <c r="B4092" s="3"/>
    </row>
    <row r="4093" spans="1:2" x14ac:dyDescent="0.35">
      <c r="A4093" s="3"/>
      <c r="B4093" s="3"/>
    </row>
    <row r="4094" spans="1:2" x14ac:dyDescent="0.35">
      <c r="A4094" s="3"/>
      <c r="B4094" s="3"/>
    </row>
    <row r="4095" spans="1:2" x14ac:dyDescent="0.35">
      <c r="A4095" s="3"/>
      <c r="B4095" s="3"/>
    </row>
    <row r="4096" spans="1:2" x14ac:dyDescent="0.35">
      <c r="A4096" s="3"/>
      <c r="B4096" s="3"/>
    </row>
    <row r="4097" spans="1:2" x14ac:dyDescent="0.35">
      <c r="A4097" s="3"/>
      <c r="B4097" s="3"/>
    </row>
    <row r="4098" spans="1:2" x14ac:dyDescent="0.35">
      <c r="A4098" s="3"/>
      <c r="B4098" s="3"/>
    </row>
    <row r="4099" spans="1:2" x14ac:dyDescent="0.35">
      <c r="A4099" s="3"/>
      <c r="B4099" s="3"/>
    </row>
    <row r="4100" spans="1:2" x14ac:dyDescent="0.35">
      <c r="A4100" s="3"/>
      <c r="B4100" s="3"/>
    </row>
    <row r="4101" spans="1:2" x14ac:dyDescent="0.35">
      <c r="A4101" s="3"/>
      <c r="B4101" s="3"/>
    </row>
    <row r="4102" spans="1:2" x14ac:dyDescent="0.35">
      <c r="A4102" s="3"/>
      <c r="B4102" s="3"/>
    </row>
    <row r="4103" spans="1:2" x14ac:dyDescent="0.35">
      <c r="A4103" s="3"/>
      <c r="B4103" s="3"/>
    </row>
    <row r="4104" spans="1:2" x14ac:dyDescent="0.35">
      <c r="A4104" s="3"/>
      <c r="B4104" s="3"/>
    </row>
    <row r="4105" spans="1:2" x14ac:dyDescent="0.35">
      <c r="A4105" s="3"/>
      <c r="B4105" s="3"/>
    </row>
    <row r="4106" spans="1:2" x14ac:dyDescent="0.35">
      <c r="A4106" s="3"/>
      <c r="B4106" s="3"/>
    </row>
    <row r="4107" spans="1:2" x14ac:dyDescent="0.35">
      <c r="A4107" s="3"/>
      <c r="B4107" s="3"/>
    </row>
    <row r="4108" spans="1:2" x14ac:dyDescent="0.35">
      <c r="A4108" s="3"/>
      <c r="B4108" s="3"/>
    </row>
    <row r="4109" spans="1:2" x14ac:dyDescent="0.35">
      <c r="A4109" s="3"/>
      <c r="B4109" s="3"/>
    </row>
    <row r="4110" spans="1:2" x14ac:dyDescent="0.35">
      <c r="A4110" s="3"/>
      <c r="B4110" s="3"/>
    </row>
    <row r="4111" spans="1:2" x14ac:dyDescent="0.35">
      <c r="A4111" s="3"/>
      <c r="B4111" s="3"/>
    </row>
    <row r="4112" spans="1:2" x14ac:dyDescent="0.35">
      <c r="A4112" s="3"/>
      <c r="B4112" s="3"/>
    </row>
    <row r="4113" spans="1:2" x14ac:dyDescent="0.35">
      <c r="A4113" s="3"/>
      <c r="B4113" s="3"/>
    </row>
    <row r="4114" spans="1:2" x14ac:dyDescent="0.35">
      <c r="A4114" s="3"/>
      <c r="B4114" s="3"/>
    </row>
    <row r="4115" spans="1:2" x14ac:dyDescent="0.35">
      <c r="A4115" s="3"/>
      <c r="B4115" s="3"/>
    </row>
    <row r="4116" spans="1:2" x14ac:dyDescent="0.35">
      <c r="A4116" s="3"/>
      <c r="B4116" s="3"/>
    </row>
    <row r="4117" spans="1:2" x14ac:dyDescent="0.35">
      <c r="A4117" s="3"/>
      <c r="B4117" s="3"/>
    </row>
    <row r="4118" spans="1:2" x14ac:dyDescent="0.35">
      <c r="A4118" s="3"/>
      <c r="B4118" s="3"/>
    </row>
    <row r="4119" spans="1:2" x14ac:dyDescent="0.35">
      <c r="A4119" s="3"/>
      <c r="B4119" s="3"/>
    </row>
    <row r="4120" spans="1:2" x14ac:dyDescent="0.35">
      <c r="A4120" s="3"/>
      <c r="B4120" s="3"/>
    </row>
    <row r="4121" spans="1:2" x14ac:dyDescent="0.35">
      <c r="A4121" s="3"/>
      <c r="B4121" s="3"/>
    </row>
    <row r="4122" spans="1:2" x14ac:dyDescent="0.35">
      <c r="A4122" s="3"/>
      <c r="B4122" s="3"/>
    </row>
    <row r="4123" spans="1:2" x14ac:dyDescent="0.35">
      <c r="A4123" s="3"/>
      <c r="B4123" s="3"/>
    </row>
    <row r="4124" spans="1:2" x14ac:dyDescent="0.35">
      <c r="A4124" s="3"/>
      <c r="B4124" s="3"/>
    </row>
    <row r="4125" spans="1:2" x14ac:dyDescent="0.35">
      <c r="A4125" s="3"/>
      <c r="B4125" s="3"/>
    </row>
    <row r="4126" spans="1:2" x14ac:dyDescent="0.35">
      <c r="A4126" s="3"/>
      <c r="B4126" s="3"/>
    </row>
    <row r="4127" spans="1:2" x14ac:dyDescent="0.35">
      <c r="A4127" s="3"/>
      <c r="B4127" s="3"/>
    </row>
    <row r="4128" spans="1:2" x14ac:dyDescent="0.35">
      <c r="A4128" s="3"/>
      <c r="B4128" s="3"/>
    </row>
    <row r="4129" spans="1:2" x14ac:dyDescent="0.35">
      <c r="A4129" s="3"/>
      <c r="B4129" s="3"/>
    </row>
    <row r="4130" spans="1:2" x14ac:dyDescent="0.35">
      <c r="A4130" s="3"/>
      <c r="B4130" s="3"/>
    </row>
    <row r="4131" spans="1:2" x14ac:dyDescent="0.35">
      <c r="A4131" s="3"/>
      <c r="B4131" s="3"/>
    </row>
    <row r="4132" spans="1:2" x14ac:dyDescent="0.35">
      <c r="A4132" s="3"/>
      <c r="B4132" s="3"/>
    </row>
    <row r="4133" spans="1:2" x14ac:dyDescent="0.35">
      <c r="A4133" s="3"/>
      <c r="B4133" s="3"/>
    </row>
    <row r="4134" spans="1:2" x14ac:dyDescent="0.35">
      <c r="A4134" s="3"/>
      <c r="B4134" s="3"/>
    </row>
    <row r="4135" spans="1:2" x14ac:dyDescent="0.35">
      <c r="A4135" s="3"/>
      <c r="B4135" s="3"/>
    </row>
    <row r="4136" spans="1:2" x14ac:dyDescent="0.35">
      <c r="A4136" s="3"/>
      <c r="B4136" s="3"/>
    </row>
    <row r="4137" spans="1:2" x14ac:dyDescent="0.35">
      <c r="A4137" s="3"/>
      <c r="B4137" s="3"/>
    </row>
    <row r="4138" spans="1:2" x14ac:dyDescent="0.35">
      <c r="A4138" s="3"/>
      <c r="B4138" s="3"/>
    </row>
    <row r="4139" spans="1:2" x14ac:dyDescent="0.35">
      <c r="A4139" s="3"/>
      <c r="B4139" s="3"/>
    </row>
    <row r="4140" spans="1:2" x14ac:dyDescent="0.35">
      <c r="A4140" s="3"/>
      <c r="B4140" s="3"/>
    </row>
    <row r="4141" spans="1:2" x14ac:dyDescent="0.35">
      <c r="A4141" s="3"/>
      <c r="B4141" s="3"/>
    </row>
    <row r="4142" spans="1:2" x14ac:dyDescent="0.35">
      <c r="A4142" s="3"/>
      <c r="B4142" s="3"/>
    </row>
    <row r="4143" spans="1:2" x14ac:dyDescent="0.35">
      <c r="A4143" s="3"/>
      <c r="B4143" s="3"/>
    </row>
    <row r="4144" spans="1:2" x14ac:dyDescent="0.35">
      <c r="A4144" s="3"/>
      <c r="B4144" s="3"/>
    </row>
    <row r="4145" spans="1:2" x14ac:dyDescent="0.35">
      <c r="A4145" s="3"/>
      <c r="B4145" s="3"/>
    </row>
    <row r="4146" spans="1:2" x14ac:dyDescent="0.35">
      <c r="A4146" s="3"/>
      <c r="B4146" s="3"/>
    </row>
    <row r="4147" spans="1:2" x14ac:dyDescent="0.35">
      <c r="A4147" s="3"/>
      <c r="B4147" s="3"/>
    </row>
    <row r="4148" spans="1:2" x14ac:dyDescent="0.35">
      <c r="A4148" s="3"/>
      <c r="B4148" s="3"/>
    </row>
    <row r="4149" spans="1:2" x14ac:dyDescent="0.35">
      <c r="A4149" s="3"/>
      <c r="B4149" s="3"/>
    </row>
    <row r="4150" spans="1:2" x14ac:dyDescent="0.35">
      <c r="A4150" s="3"/>
      <c r="B4150" s="3"/>
    </row>
    <row r="4151" spans="1:2" x14ac:dyDescent="0.35">
      <c r="A4151" s="3"/>
      <c r="B4151" s="3"/>
    </row>
    <row r="4152" spans="1:2" x14ac:dyDescent="0.35">
      <c r="A4152" s="3"/>
      <c r="B4152" s="3"/>
    </row>
    <row r="4153" spans="1:2" x14ac:dyDescent="0.35">
      <c r="A4153" s="3"/>
      <c r="B4153" s="3"/>
    </row>
    <row r="4154" spans="1:2" x14ac:dyDescent="0.35">
      <c r="A4154" s="3"/>
      <c r="B4154" s="3"/>
    </row>
    <row r="4155" spans="1:2" x14ac:dyDescent="0.35">
      <c r="A4155" s="3"/>
      <c r="B4155" s="3"/>
    </row>
    <row r="4156" spans="1:2" x14ac:dyDescent="0.35">
      <c r="A4156" s="3"/>
      <c r="B4156" s="3"/>
    </row>
    <row r="4157" spans="1:2" x14ac:dyDescent="0.35">
      <c r="A4157" s="3"/>
      <c r="B4157" s="3"/>
    </row>
    <row r="4158" spans="1:2" x14ac:dyDescent="0.35">
      <c r="A4158" s="3"/>
      <c r="B4158" s="3"/>
    </row>
    <row r="4159" spans="1:2" x14ac:dyDescent="0.35">
      <c r="A4159" s="3"/>
      <c r="B4159" s="3"/>
    </row>
    <row r="4160" spans="1:2" x14ac:dyDescent="0.35">
      <c r="A4160" s="3"/>
      <c r="B4160" s="3"/>
    </row>
    <row r="4161" spans="1:2" x14ac:dyDescent="0.35">
      <c r="A4161" s="3"/>
      <c r="B4161" s="3"/>
    </row>
    <row r="4162" spans="1:2" x14ac:dyDescent="0.35">
      <c r="A4162" s="3"/>
      <c r="B4162" s="3"/>
    </row>
    <row r="4163" spans="1:2" x14ac:dyDescent="0.35">
      <c r="A4163" s="3"/>
      <c r="B4163" s="3"/>
    </row>
    <row r="4164" spans="1:2" x14ac:dyDescent="0.35">
      <c r="A4164" s="3"/>
      <c r="B4164" s="3"/>
    </row>
    <row r="4165" spans="1:2" x14ac:dyDescent="0.35">
      <c r="A4165" s="3"/>
      <c r="B4165" s="3"/>
    </row>
    <row r="4166" spans="1:2" x14ac:dyDescent="0.35">
      <c r="A4166" s="3"/>
      <c r="B4166" s="3"/>
    </row>
    <row r="4167" spans="1:2" x14ac:dyDescent="0.35">
      <c r="A4167" s="3"/>
      <c r="B4167" s="3"/>
    </row>
    <row r="4168" spans="1:2" x14ac:dyDescent="0.35">
      <c r="A4168" s="3"/>
      <c r="B4168" s="3"/>
    </row>
    <row r="4169" spans="1:2" x14ac:dyDescent="0.35">
      <c r="A4169" s="3"/>
      <c r="B4169" s="3"/>
    </row>
    <row r="4170" spans="1:2" x14ac:dyDescent="0.35">
      <c r="A4170" s="3"/>
      <c r="B4170" s="3"/>
    </row>
    <row r="4171" spans="1:2" x14ac:dyDescent="0.35">
      <c r="A4171" s="3"/>
      <c r="B4171" s="3"/>
    </row>
    <row r="4172" spans="1:2" x14ac:dyDescent="0.35">
      <c r="A4172" s="3"/>
      <c r="B4172" s="3"/>
    </row>
    <row r="4173" spans="1:2" x14ac:dyDescent="0.35">
      <c r="A4173" s="3"/>
      <c r="B4173" s="3"/>
    </row>
    <row r="4174" spans="1:2" x14ac:dyDescent="0.35">
      <c r="A4174" s="3"/>
      <c r="B4174" s="3"/>
    </row>
    <row r="4175" spans="1:2" x14ac:dyDescent="0.35">
      <c r="A4175" s="3"/>
      <c r="B4175" s="3"/>
    </row>
    <row r="4176" spans="1:2" x14ac:dyDescent="0.35">
      <c r="A4176" s="3"/>
      <c r="B4176" s="3"/>
    </row>
    <row r="4177" spans="1:2" x14ac:dyDescent="0.35">
      <c r="A4177" s="3"/>
      <c r="B4177" s="3"/>
    </row>
    <row r="4178" spans="1:2" x14ac:dyDescent="0.35">
      <c r="A4178" s="3"/>
      <c r="B4178" s="3"/>
    </row>
    <row r="4179" spans="1:2" x14ac:dyDescent="0.35">
      <c r="A4179" s="3"/>
      <c r="B4179" s="3"/>
    </row>
    <row r="4180" spans="1:2" x14ac:dyDescent="0.35">
      <c r="A4180" s="3"/>
      <c r="B4180" s="3"/>
    </row>
    <row r="4181" spans="1:2" x14ac:dyDescent="0.35">
      <c r="A4181" s="3"/>
      <c r="B4181" s="3"/>
    </row>
    <row r="4182" spans="1:2" x14ac:dyDescent="0.35">
      <c r="A4182" s="3"/>
      <c r="B4182" s="3"/>
    </row>
    <row r="4183" spans="1:2" x14ac:dyDescent="0.35">
      <c r="A4183" s="3"/>
      <c r="B4183" s="3"/>
    </row>
    <row r="4184" spans="1:2" x14ac:dyDescent="0.35">
      <c r="A4184" s="3"/>
      <c r="B4184" s="3"/>
    </row>
    <row r="4185" spans="1:2" x14ac:dyDescent="0.35">
      <c r="A4185" s="3"/>
      <c r="B4185" s="3"/>
    </row>
    <row r="4186" spans="1:2" x14ac:dyDescent="0.35">
      <c r="A4186" s="3"/>
      <c r="B4186" s="3"/>
    </row>
    <row r="4187" spans="1:2" x14ac:dyDescent="0.35">
      <c r="A4187" s="3"/>
      <c r="B4187" s="3"/>
    </row>
    <row r="4188" spans="1:2" x14ac:dyDescent="0.35">
      <c r="A4188" s="3"/>
      <c r="B4188" s="3"/>
    </row>
    <row r="4189" spans="1:2" x14ac:dyDescent="0.35">
      <c r="A4189" s="3"/>
      <c r="B4189" s="3"/>
    </row>
    <row r="4190" spans="1:2" x14ac:dyDescent="0.35">
      <c r="A4190" s="3"/>
      <c r="B4190" s="3"/>
    </row>
    <row r="4191" spans="1:2" x14ac:dyDescent="0.35">
      <c r="A4191" s="3"/>
      <c r="B4191" s="3"/>
    </row>
    <row r="4192" spans="1:2" x14ac:dyDescent="0.35">
      <c r="A4192" s="3"/>
      <c r="B4192" s="3"/>
    </row>
    <row r="4193" spans="1:2" x14ac:dyDescent="0.35">
      <c r="A4193" s="3"/>
      <c r="B4193" s="3"/>
    </row>
    <row r="4194" spans="1:2" x14ac:dyDescent="0.35">
      <c r="A4194" s="3"/>
      <c r="B4194" s="3"/>
    </row>
    <row r="4195" spans="1:2" x14ac:dyDescent="0.35">
      <c r="A4195" s="3"/>
      <c r="B4195" s="3"/>
    </row>
    <row r="4196" spans="1:2" x14ac:dyDescent="0.35">
      <c r="A4196" s="3"/>
      <c r="B4196" s="3"/>
    </row>
    <row r="4197" spans="1:2" x14ac:dyDescent="0.35">
      <c r="A4197" s="3"/>
      <c r="B4197" s="3"/>
    </row>
    <row r="4198" spans="1:2" x14ac:dyDescent="0.35">
      <c r="A4198" s="3"/>
      <c r="B4198" s="3"/>
    </row>
    <row r="4199" spans="1:2" x14ac:dyDescent="0.35">
      <c r="A4199" s="3"/>
      <c r="B4199" s="3"/>
    </row>
    <row r="4200" spans="1:2" x14ac:dyDescent="0.35">
      <c r="A4200" s="3"/>
      <c r="B4200" s="3"/>
    </row>
    <row r="4201" spans="1:2" x14ac:dyDescent="0.35">
      <c r="A4201" s="3"/>
      <c r="B4201" s="3"/>
    </row>
    <row r="4202" spans="1:2" x14ac:dyDescent="0.35">
      <c r="A4202" s="3"/>
      <c r="B4202" s="3"/>
    </row>
    <row r="4203" spans="1:2" x14ac:dyDescent="0.35">
      <c r="A4203" s="3"/>
      <c r="B4203" s="3"/>
    </row>
    <row r="4204" spans="1:2" x14ac:dyDescent="0.35">
      <c r="A4204" s="3"/>
      <c r="B4204" s="3"/>
    </row>
    <row r="4205" spans="1:2" x14ac:dyDescent="0.35">
      <c r="A4205" s="3"/>
      <c r="B4205" s="3"/>
    </row>
    <row r="4206" spans="1:2" x14ac:dyDescent="0.35">
      <c r="A4206" s="3"/>
      <c r="B4206" s="3"/>
    </row>
    <row r="4207" spans="1:2" x14ac:dyDescent="0.35">
      <c r="A4207" s="3"/>
      <c r="B4207" s="3"/>
    </row>
    <row r="4208" spans="1:2" x14ac:dyDescent="0.35">
      <c r="A4208" s="3"/>
      <c r="B4208" s="3"/>
    </row>
    <row r="4209" spans="1:2" x14ac:dyDescent="0.35">
      <c r="A4209" s="3"/>
      <c r="B4209" s="3"/>
    </row>
    <row r="4210" spans="1:2" x14ac:dyDescent="0.35">
      <c r="A4210" s="3"/>
      <c r="B4210" s="3"/>
    </row>
    <row r="4211" spans="1:2" x14ac:dyDescent="0.35">
      <c r="A4211" s="3"/>
      <c r="B4211" s="3"/>
    </row>
    <row r="4212" spans="1:2" x14ac:dyDescent="0.35">
      <c r="A4212" s="3"/>
      <c r="B4212" s="3"/>
    </row>
    <row r="4213" spans="1:2" x14ac:dyDescent="0.35">
      <c r="A4213" s="3"/>
      <c r="B4213" s="3"/>
    </row>
    <row r="4214" spans="1:2" x14ac:dyDescent="0.35">
      <c r="A4214" s="3"/>
      <c r="B4214" s="3"/>
    </row>
    <row r="4215" spans="1:2" x14ac:dyDescent="0.35">
      <c r="A4215" s="3"/>
      <c r="B4215" s="3"/>
    </row>
    <row r="4216" spans="1:2" x14ac:dyDescent="0.35">
      <c r="A4216" s="3"/>
      <c r="B4216" s="3"/>
    </row>
    <row r="4217" spans="1:2" x14ac:dyDescent="0.35">
      <c r="A4217" s="3"/>
      <c r="B4217" s="3"/>
    </row>
    <row r="4218" spans="1:2" x14ac:dyDescent="0.35">
      <c r="A4218" s="3"/>
      <c r="B4218" s="3"/>
    </row>
    <row r="4219" spans="1:2" x14ac:dyDescent="0.35">
      <c r="A4219" s="3"/>
      <c r="B4219" s="3"/>
    </row>
    <row r="4220" spans="1:2" x14ac:dyDescent="0.35">
      <c r="A4220" s="3"/>
      <c r="B4220" s="3"/>
    </row>
    <row r="4221" spans="1:2" x14ac:dyDescent="0.35">
      <c r="A4221" s="3"/>
      <c r="B4221" s="3"/>
    </row>
    <row r="4222" spans="1:2" x14ac:dyDescent="0.35">
      <c r="A4222" s="3"/>
      <c r="B4222" s="3"/>
    </row>
    <row r="4223" spans="1:2" x14ac:dyDescent="0.35">
      <c r="A4223" s="3"/>
      <c r="B4223" s="3"/>
    </row>
    <row r="4224" spans="1:2" x14ac:dyDescent="0.35">
      <c r="A4224" s="3"/>
      <c r="B4224" s="3"/>
    </row>
    <row r="4225" spans="1:2" x14ac:dyDescent="0.35">
      <c r="A4225" s="3"/>
      <c r="B4225" s="3"/>
    </row>
    <row r="4226" spans="1:2" x14ac:dyDescent="0.35">
      <c r="A4226" s="3"/>
      <c r="B4226" s="3"/>
    </row>
    <row r="4227" spans="1:2" x14ac:dyDescent="0.35">
      <c r="A4227" s="3"/>
      <c r="B4227" s="3"/>
    </row>
    <row r="4228" spans="1:2" x14ac:dyDescent="0.35">
      <c r="A4228" s="3"/>
      <c r="B4228" s="3"/>
    </row>
    <row r="4229" spans="1:2" x14ac:dyDescent="0.35">
      <c r="A4229" s="3"/>
      <c r="B4229" s="3"/>
    </row>
    <row r="4230" spans="1:2" x14ac:dyDescent="0.35">
      <c r="A4230" s="3"/>
      <c r="B4230" s="3"/>
    </row>
    <row r="4231" spans="1:2" x14ac:dyDescent="0.35">
      <c r="A4231" s="3"/>
      <c r="B4231" s="3"/>
    </row>
    <row r="4232" spans="1:2" x14ac:dyDescent="0.35">
      <c r="A4232" s="3"/>
      <c r="B4232" s="3"/>
    </row>
    <row r="4233" spans="1:2" x14ac:dyDescent="0.35">
      <c r="A4233" s="3"/>
      <c r="B4233" s="3"/>
    </row>
    <row r="4234" spans="1:2" x14ac:dyDescent="0.35">
      <c r="A4234" s="3"/>
      <c r="B4234" s="3"/>
    </row>
    <row r="4235" spans="1:2" x14ac:dyDescent="0.35">
      <c r="A4235" s="3"/>
      <c r="B4235" s="3"/>
    </row>
    <row r="4236" spans="1:2" x14ac:dyDescent="0.35">
      <c r="A4236" s="3"/>
      <c r="B4236" s="3"/>
    </row>
    <row r="4237" spans="1:2" x14ac:dyDescent="0.35">
      <c r="A4237" s="3"/>
      <c r="B4237" s="3"/>
    </row>
    <row r="4238" spans="1:2" x14ac:dyDescent="0.35">
      <c r="A4238" s="3"/>
      <c r="B4238" s="3"/>
    </row>
    <row r="4239" spans="1:2" x14ac:dyDescent="0.35">
      <c r="A4239" s="3"/>
      <c r="B4239" s="3"/>
    </row>
    <row r="4240" spans="1:2" x14ac:dyDescent="0.35">
      <c r="A4240" s="3"/>
      <c r="B4240" s="3"/>
    </row>
    <row r="4241" spans="1:2" x14ac:dyDescent="0.35">
      <c r="A4241" s="3"/>
      <c r="B4241" s="3"/>
    </row>
    <row r="4242" spans="1:2" x14ac:dyDescent="0.35">
      <c r="A4242" s="3"/>
      <c r="B4242" s="3"/>
    </row>
    <row r="4243" spans="1:2" x14ac:dyDescent="0.35">
      <c r="A4243" s="3"/>
      <c r="B4243" s="3"/>
    </row>
    <row r="4244" spans="1:2" x14ac:dyDescent="0.35">
      <c r="A4244" s="3"/>
      <c r="B4244" s="3"/>
    </row>
    <row r="4245" spans="1:2" x14ac:dyDescent="0.35">
      <c r="A4245" s="3"/>
      <c r="B4245" s="3"/>
    </row>
    <row r="4246" spans="1:2" x14ac:dyDescent="0.35">
      <c r="A4246" s="3"/>
      <c r="B4246" s="3"/>
    </row>
    <row r="4247" spans="1:2" x14ac:dyDescent="0.35">
      <c r="A4247" s="3"/>
      <c r="B4247" s="3"/>
    </row>
    <row r="4248" spans="1:2" x14ac:dyDescent="0.35">
      <c r="A4248" s="3"/>
      <c r="B4248" s="3"/>
    </row>
    <row r="4249" spans="1:2" x14ac:dyDescent="0.35">
      <c r="A4249" s="3"/>
      <c r="B4249" s="3"/>
    </row>
    <row r="4250" spans="1:2" x14ac:dyDescent="0.35">
      <c r="A4250" s="3"/>
      <c r="B4250" s="3"/>
    </row>
    <row r="4251" spans="1:2" x14ac:dyDescent="0.35">
      <c r="A4251" s="3"/>
      <c r="B4251" s="3"/>
    </row>
    <row r="4252" spans="1:2" x14ac:dyDescent="0.35">
      <c r="A4252" s="3"/>
      <c r="B4252" s="3"/>
    </row>
    <row r="4253" spans="1:2" x14ac:dyDescent="0.35">
      <c r="A4253" s="3"/>
      <c r="B4253" s="3"/>
    </row>
    <row r="4254" spans="1:2" x14ac:dyDescent="0.35">
      <c r="A4254" s="3"/>
      <c r="B4254" s="3"/>
    </row>
    <row r="4255" spans="1:2" x14ac:dyDescent="0.35">
      <c r="A4255" s="3"/>
      <c r="B4255" s="3"/>
    </row>
    <row r="4256" spans="1:2" x14ac:dyDescent="0.35">
      <c r="A4256" s="3"/>
      <c r="B4256" s="3"/>
    </row>
    <row r="4257" spans="1:2" x14ac:dyDescent="0.35">
      <c r="A4257" s="3"/>
      <c r="B4257" s="3"/>
    </row>
    <row r="4258" spans="1:2" x14ac:dyDescent="0.35">
      <c r="A4258" s="3"/>
      <c r="B4258" s="3"/>
    </row>
    <row r="4259" spans="1:2" x14ac:dyDescent="0.35">
      <c r="A4259" s="3"/>
      <c r="B4259" s="3"/>
    </row>
    <row r="4260" spans="1:2" x14ac:dyDescent="0.35">
      <c r="A4260" s="3"/>
      <c r="B4260" s="3"/>
    </row>
    <row r="4261" spans="1:2" x14ac:dyDescent="0.35">
      <c r="A4261" s="3"/>
      <c r="B4261" s="3"/>
    </row>
    <row r="4262" spans="1:2" x14ac:dyDescent="0.35">
      <c r="A4262" s="3"/>
      <c r="B4262" s="3"/>
    </row>
    <row r="4263" spans="1:2" x14ac:dyDescent="0.35">
      <c r="A4263" s="3"/>
      <c r="B4263" s="3"/>
    </row>
    <row r="4264" spans="1:2" x14ac:dyDescent="0.35">
      <c r="A4264" s="3"/>
      <c r="B4264" s="3"/>
    </row>
    <row r="4265" spans="1:2" x14ac:dyDescent="0.35">
      <c r="A4265" s="3"/>
      <c r="B4265" s="3"/>
    </row>
    <row r="4266" spans="1:2" x14ac:dyDescent="0.35">
      <c r="A4266" s="3"/>
      <c r="B4266" s="3"/>
    </row>
    <row r="4267" spans="1:2" x14ac:dyDescent="0.35">
      <c r="A4267" s="3"/>
      <c r="B4267" s="3"/>
    </row>
    <row r="4268" spans="1:2" x14ac:dyDescent="0.35">
      <c r="A4268" s="3"/>
      <c r="B4268" s="3"/>
    </row>
    <row r="4269" spans="1:2" x14ac:dyDescent="0.35">
      <c r="A4269" s="3"/>
      <c r="B4269" s="3"/>
    </row>
    <row r="4270" spans="1:2" x14ac:dyDescent="0.35">
      <c r="A4270" s="3"/>
      <c r="B4270" s="3"/>
    </row>
    <row r="4271" spans="1:2" x14ac:dyDescent="0.35">
      <c r="A4271" s="3"/>
      <c r="B4271" s="3"/>
    </row>
    <row r="4272" spans="1:2" x14ac:dyDescent="0.35">
      <c r="A4272" s="3"/>
      <c r="B4272" s="3"/>
    </row>
    <row r="4273" spans="1:2" x14ac:dyDescent="0.35">
      <c r="A4273" s="3"/>
      <c r="B4273" s="3"/>
    </row>
    <row r="4274" spans="1:2" x14ac:dyDescent="0.35">
      <c r="A4274" s="3"/>
      <c r="B4274" s="3"/>
    </row>
    <row r="4275" spans="1:2" x14ac:dyDescent="0.35">
      <c r="A4275" s="3"/>
      <c r="B4275" s="3"/>
    </row>
    <row r="4276" spans="1:2" x14ac:dyDescent="0.35">
      <c r="A4276" s="3"/>
      <c r="B4276" s="3"/>
    </row>
    <row r="4277" spans="1:2" x14ac:dyDescent="0.35">
      <c r="A4277" s="3"/>
      <c r="B4277" s="3"/>
    </row>
    <row r="4278" spans="1:2" x14ac:dyDescent="0.35">
      <c r="A4278" s="3"/>
      <c r="B4278" s="3"/>
    </row>
    <row r="4279" spans="1:2" x14ac:dyDescent="0.35">
      <c r="A4279" s="3"/>
      <c r="B4279" s="3"/>
    </row>
    <row r="4280" spans="1:2" x14ac:dyDescent="0.35">
      <c r="A4280" s="3"/>
      <c r="B4280" s="3"/>
    </row>
    <row r="4281" spans="1:2" x14ac:dyDescent="0.35">
      <c r="A4281" s="3"/>
      <c r="B4281" s="3"/>
    </row>
    <row r="4282" spans="1:2" x14ac:dyDescent="0.35">
      <c r="A4282" s="3"/>
      <c r="B4282" s="3"/>
    </row>
    <row r="4283" spans="1:2" x14ac:dyDescent="0.35">
      <c r="A4283" s="3"/>
      <c r="B4283" s="3"/>
    </row>
    <row r="4284" spans="1:2" x14ac:dyDescent="0.35">
      <c r="A4284" s="3"/>
      <c r="B4284" s="3"/>
    </row>
    <row r="4285" spans="1:2" x14ac:dyDescent="0.35">
      <c r="A4285" s="3"/>
      <c r="B4285" s="3"/>
    </row>
    <row r="4286" spans="1:2" x14ac:dyDescent="0.35">
      <c r="A4286" s="3"/>
      <c r="B4286" s="3"/>
    </row>
    <row r="4287" spans="1:2" x14ac:dyDescent="0.35">
      <c r="A4287" s="3"/>
      <c r="B4287" s="3"/>
    </row>
    <row r="4288" spans="1:2" x14ac:dyDescent="0.35">
      <c r="A4288" s="3"/>
      <c r="B4288" s="3"/>
    </row>
    <row r="4289" spans="1:2" x14ac:dyDescent="0.35">
      <c r="A4289" s="3"/>
      <c r="B4289" s="3"/>
    </row>
    <row r="4290" spans="1:2" x14ac:dyDescent="0.35">
      <c r="A4290" s="3"/>
      <c r="B4290" s="3"/>
    </row>
    <row r="4291" spans="1:2" x14ac:dyDescent="0.35">
      <c r="A4291" s="3"/>
      <c r="B4291" s="3"/>
    </row>
    <row r="4292" spans="1:2" x14ac:dyDescent="0.35">
      <c r="A4292" s="3"/>
      <c r="B4292" s="3"/>
    </row>
    <row r="4293" spans="1:2" x14ac:dyDescent="0.35">
      <c r="A4293" s="3"/>
      <c r="B4293" s="3"/>
    </row>
    <row r="4294" spans="1:2" x14ac:dyDescent="0.35">
      <c r="A4294" s="3"/>
      <c r="B4294" s="3"/>
    </row>
    <row r="4295" spans="1:2" x14ac:dyDescent="0.35">
      <c r="A4295" s="3"/>
      <c r="B4295" s="3"/>
    </row>
    <row r="4296" spans="1:2" x14ac:dyDescent="0.35">
      <c r="A4296" s="3"/>
      <c r="B4296" s="3"/>
    </row>
    <row r="4297" spans="1:2" x14ac:dyDescent="0.35">
      <c r="A4297" s="3"/>
      <c r="B4297" s="3"/>
    </row>
    <row r="4298" spans="1:2" x14ac:dyDescent="0.35">
      <c r="A4298" s="3"/>
      <c r="B4298" s="3"/>
    </row>
    <row r="4299" spans="1:2" x14ac:dyDescent="0.35">
      <c r="A4299" s="3"/>
      <c r="B4299" s="3"/>
    </row>
    <row r="4300" spans="1:2" x14ac:dyDescent="0.35">
      <c r="A4300" s="3"/>
      <c r="B4300" s="3"/>
    </row>
    <row r="4301" spans="1:2" x14ac:dyDescent="0.35">
      <c r="A4301" s="3"/>
      <c r="B4301" s="3"/>
    </row>
    <row r="4302" spans="1:2" x14ac:dyDescent="0.35">
      <c r="A4302" s="3"/>
      <c r="B4302" s="3"/>
    </row>
    <row r="4303" spans="1:2" x14ac:dyDescent="0.35">
      <c r="A4303" s="3"/>
      <c r="B4303" s="3"/>
    </row>
    <row r="4304" spans="1:2" x14ac:dyDescent="0.35">
      <c r="A4304" s="3"/>
      <c r="B4304" s="3"/>
    </row>
    <row r="4305" spans="1:2" x14ac:dyDescent="0.35">
      <c r="A4305" s="3"/>
      <c r="B4305" s="3"/>
    </row>
    <row r="4306" spans="1:2" x14ac:dyDescent="0.35">
      <c r="A4306" s="3"/>
      <c r="B4306" s="3"/>
    </row>
    <row r="4307" spans="1:2" x14ac:dyDescent="0.35">
      <c r="A4307" s="3"/>
      <c r="B4307" s="3"/>
    </row>
    <row r="4308" spans="1:2" x14ac:dyDescent="0.35">
      <c r="A4308" s="3"/>
      <c r="B4308" s="3"/>
    </row>
    <row r="4309" spans="1:2" x14ac:dyDescent="0.35">
      <c r="A4309" s="3"/>
      <c r="B4309" s="3"/>
    </row>
    <row r="4310" spans="1:2" x14ac:dyDescent="0.35">
      <c r="A4310" s="3"/>
      <c r="B4310" s="3"/>
    </row>
    <row r="4311" spans="1:2" x14ac:dyDescent="0.35">
      <c r="A4311" s="3"/>
      <c r="B4311" s="3"/>
    </row>
    <row r="4312" spans="1:2" x14ac:dyDescent="0.35">
      <c r="A4312" s="3"/>
      <c r="B4312" s="3"/>
    </row>
    <row r="4313" spans="1:2" x14ac:dyDescent="0.35">
      <c r="A4313" s="3"/>
      <c r="B4313" s="3"/>
    </row>
    <row r="4314" spans="1:2" x14ac:dyDescent="0.35">
      <c r="A4314" s="3"/>
      <c r="B4314" s="3"/>
    </row>
    <row r="4315" spans="1:2" x14ac:dyDescent="0.35">
      <c r="A4315" s="3"/>
      <c r="B4315" s="3"/>
    </row>
    <row r="4316" spans="1:2" x14ac:dyDescent="0.35">
      <c r="A4316" s="3"/>
      <c r="B4316" s="3"/>
    </row>
    <row r="4317" spans="1:2" x14ac:dyDescent="0.35">
      <c r="A4317" s="3"/>
      <c r="B4317" s="3"/>
    </row>
    <row r="4318" spans="1:2" x14ac:dyDescent="0.35">
      <c r="A4318" s="3"/>
      <c r="B4318" s="3"/>
    </row>
    <row r="4319" spans="1:2" x14ac:dyDescent="0.35">
      <c r="A4319" s="3"/>
      <c r="B4319" s="3"/>
    </row>
    <row r="4320" spans="1:2" x14ac:dyDescent="0.35">
      <c r="A4320" s="3"/>
      <c r="B4320" s="3"/>
    </row>
    <row r="4321" spans="1:2" x14ac:dyDescent="0.35">
      <c r="A4321" s="3"/>
      <c r="B4321" s="3"/>
    </row>
    <row r="4322" spans="1:2" x14ac:dyDescent="0.35">
      <c r="A4322" s="3"/>
      <c r="B4322" s="3"/>
    </row>
    <row r="4323" spans="1:2" x14ac:dyDescent="0.35">
      <c r="A4323" s="3"/>
      <c r="B4323" s="3"/>
    </row>
    <row r="4324" spans="1:2" x14ac:dyDescent="0.35">
      <c r="A4324" s="3"/>
      <c r="B4324" s="3"/>
    </row>
    <row r="4325" spans="1:2" x14ac:dyDescent="0.35">
      <c r="A4325" s="3"/>
      <c r="B4325" s="3"/>
    </row>
    <row r="4326" spans="1:2" x14ac:dyDescent="0.35">
      <c r="A4326" s="3"/>
      <c r="B4326" s="3"/>
    </row>
    <row r="4327" spans="1:2" x14ac:dyDescent="0.35">
      <c r="A4327" s="3"/>
      <c r="B4327" s="3"/>
    </row>
    <row r="4328" spans="1:2" x14ac:dyDescent="0.35">
      <c r="A4328" s="3"/>
      <c r="B4328" s="3"/>
    </row>
    <row r="4329" spans="1:2" x14ac:dyDescent="0.35">
      <c r="A4329" s="3"/>
      <c r="B4329" s="3"/>
    </row>
    <row r="4330" spans="1:2" x14ac:dyDescent="0.35">
      <c r="A4330" s="3"/>
      <c r="B4330" s="3"/>
    </row>
    <row r="4331" spans="1:2" x14ac:dyDescent="0.35">
      <c r="A4331" s="3"/>
      <c r="B4331" s="3"/>
    </row>
    <row r="4332" spans="1:2" x14ac:dyDescent="0.35">
      <c r="A4332" s="3"/>
      <c r="B4332" s="3"/>
    </row>
    <row r="4333" spans="1:2" x14ac:dyDescent="0.35">
      <c r="A4333" s="3"/>
      <c r="B4333" s="3"/>
    </row>
    <row r="4334" spans="1:2" x14ac:dyDescent="0.35">
      <c r="A4334" s="3"/>
      <c r="B4334" s="3"/>
    </row>
    <row r="4335" spans="1:2" x14ac:dyDescent="0.35">
      <c r="A4335" s="3"/>
      <c r="B4335" s="3"/>
    </row>
    <row r="4336" spans="1:2" x14ac:dyDescent="0.35">
      <c r="A4336" s="3"/>
      <c r="B4336" s="3"/>
    </row>
    <row r="4337" spans="1:2" x14ac:dyDescent="0.35">
      <c r="A4337" s="3"/>
      <c r="B4337" s="3"/>
    </row>
    <row r="4338" spans="1:2" x14ac:dyDescent="0.35">
      <c r="A4338" s="3"/>
      <c r="B4338" s="3"/>
    </row>
    <row r="4339" spans="1:2" x14ac:dyDescent="0.35">
      <c r="A4339" s="3"/>
      <c r="B4339" s="3"/>
    </row>
    <row r="4340" spans="1:2" x14ac:dyDescent="0.35">
      <c r="A4340" s="3"/>
      <c r="B4340" s="3"/>
    </row>
    <row r="4341" spans="1:2" x14ac:dyDescent="0.35">
      <c r="A4341" s="3"/>
      <c r="B4341" s="3"/>
    </row>
    <row r="4342" spans="1:2" x14ac:dyDescent="0.35">
      <c r="A4342" s="3"/>
      <c r="B4342" s="3"/>
    </row>
    <row r="4343" spans="1:2" x14ac:dyDescent="0.35">
      <c r="A4343" s="3"/>
      <c r="B4343" s="3"/>
    </row>
    <row r="4344" spans="1:2" x14ac:dyDescent="0.35">
      <c r="A4344" s="3"/>
      <c r="B4344" s="3"/>
    </row>
    <row r="4345" spans="1:2" x14ac:dyDescent="0.35">
      <c r="A4345" s="3"/>
      <c r="B4345" s="3"/>
    </row>
    <row r="4346" spans="1:2" x14ac:dyDescent="0.35">
      <c r="A4346" s="3"/>
      <c r="B4346" s="3"/>
    </row>
    <row r="4347" spans="1:2" x14ac:dyDescent="0.35">
      <c r="A4347" s="3"/>
      <c r="B4347" s="3"/>
    </row>
    <row r="4348" spans="1:2" x14ac:dyDescent="0.35">
      <c r="A4348" s="3"/>
      <c r="B4348" s="3"/>
    </row>
    <row r="4349" spans="1:2" x14ac:dyDescent="0.35">
      <c r="A4349" s="3"/>
      <c r="B4349" s="3"/>
    </row>
    <row r="4350" spans="1:2" x14ac:dyDescent="0.35">
      <c r="A4350" s="3"/>
      <c r="B4350" s="3"/>
    </row>
    <row r="4351" spans="1:2" x14ac:dyDescent="0.35">
      <c r="A4351" s="3"/>
      <c r="B4351" s="3"/>
    </row>
    <row r="4352" spans="1:2" x14ac:dyDescent="0.35">
      <c r="A4352" s="3"/>
      <c r="B4352" s="3"/>
    </row>
    <row r="4353" spans="1:2" x14ac:dyDescent="0.35">
      <c r="A4353" s="3"/>
      <c r="B4353" s="3"/>
    </row>
    <row r="4354" spans="1:2" x14ac:dyDescent="0.35">
      <c r="A4354" s="3"/>
      <c r="B4354" s="3"/>
    </row>
    <row r="4355" spans="1:2" x14ac:dyDescent="0.35">
      <c r="A4355" s="3"/>
      <c r="B4355" s="3"/>
    </row>
    <row r="4356" spans="1:2" x14ac:dyDescent="0.35">
      <c r="A4356" s="3"/>
      <c r="B4356" s="3"/>
    </row>
    <row r="4357" spans="1:2" x14ac:dyDescent="0.35">
      <c r="A4357" s="3"/>
      <c r="B4357" s="3"/>
    </row>
    <row r="4358" spans="1:2" x14ac:dyDescent="0.35">
      <c r="A4358" s="3"/>
      <c r="B4358" s="3"/>
    </row>
    <row r="4359" spans="1:2" x14ac:dyDescent="0.35">
      <c r="A4359" s="3"/>
      <c r="B4359" s="3"/>
    </row>
    <row r="4360" spans="1:2" x14ac:dyDescent="0.35">
      <c r="A4360" s="3"/>
      <c r="B4360" s="3"/>
    </row>
    <row r="4361" spans="1:2" x14ac:dyDescent="0.35">
      <c r="A4361" s="3"/>
      <c r="B4361" s="3"/>
    </row>
    <row r="4362" spans="1:2" x14ac:dyDescent="0.35">
      <c r="A4362" s="3"/>
      <c r="B4362" s="3"/>
    </row>
    <row r="4363" spans="1:2" x14ac:dyDescent="0.35">
      <c r="A4363" s="3"/>
      <c r="B4363" s="3"/>
    </row>
    <row r="4364" spans="1:2" x14ac:dyDescent="0.35">
      <c r="A4364" s="3"/>
      <c r="B4364" s="3"/>
    </row>
    <row r="4365" spans="1:2" x14ac:dyDescent="0.35">
      <c r="A4365" s="3"/>
      <c r="B4365" s="3"/>
    </row>
    <row r="4366" spans="1:2" x14ac:dyDescent="0.35">
      <c r="A4366" s="3"/>
      <c r="B4366" s="3"/>
    </row>
    <row r="4367" spans="1:2" x14ac:dyDescent="0.35">
      <c r="A4367" s="3"/>
      <c r="B4367" s="3"/>
    </row>
    <row r="4368" spans="1:2" x14ac:dyDescent="0.35">
      <c r="A4368" s="3"/>
      <c r="B4368" s="3"/>
    </row>
    <row r="4369" spans="1:2" x14ac:dyDescent="0.35">
      <c r="A4369" s="3"/>
      <c r="B4369" s="3"/>
    </row>
    <row r="4370" spans="1:2" x14ac:dyDescent="0.35">
      <c r="A4370" s="3"/>
      <c r="B4370" s="3"/>
    </row>
    <row r="4371" spans="1:2" x14ac:dyDescent="0.35">
      <c r="A4371" s="3"/>
      <c r="B4371" s="3"/>
    </row>
    <row r="4372" spans="1:2" x14ac:dyDescent="0.35">
      <c r="A4372" s="3"/>
      <c r="B4372" s="3"/>
    </row>
    <row r="4373" spans="1:2" x14ac:dyDescent="0.35">
      <c r="A4373" s="3"/>
      <c r="B4373" s="3"/>
    </row>
    <row r="4374" spans="1:2" x14ac:dyDescent="0.35">
      <c r="A4374" s="3"/>
      <c r="B4374" s="3"/>
    </row>
    <row r="4375" spans="1:2" x14ac:dyDescent="0.35">
      <c r="A4375" s="3"/>
      <c r="B4375" s="3"/>
    </row>
    <row r="4376" spans="1:2" x14ac:dyDescent="0.35">
      <c r="A4376" s="3"/>
      <c r="B4376" s="3"/>
    </row>
    <row r="4377" spans="1:2" x14ac:dyDescent="0.35">
      <c r="A4377" s="3"/>
      <c r="B4377" s="3"/>
    </row>
    <row r="4378" spans="1:2" x14ac:dyDescent="0.35">
      <c r="A4378" s="3"/>
      <c r="B4378" s="3"/>
    </row>
    <row r="4379" spans="1:2" x14ac:dyDescent="0.35">
      <c r="A4379" s="3"/>
      <c r="B4379" s="3"/>
    </row>
    <row r="4380" spans="1:2" x14ac:dyDescent="0.35">
      <c r="A4380" s="3"/>
      <c r="B4380" s="3"/>
    </row>
    <row r="4381" spans="1:2" x14ac:dyDescent="0.35">
      <c r="A4381" s="3"/>
      <c r="B4381" s="3"/>
    </row>
    <row r="4382" spans="1:2" x14ac:dyDescent="0.35">
      <c r="A4382" s="3"/>
      <c r="B4382" s="3"/>
    </row>
    <row r="4383" spans="1:2" x14ac:dyDescent="0.35">
      <c r="A4383" s="3"/>
      <c r="B4383" s="3"/>
    </row>
    <row r="4384" spans="1:2" x14ac:dyDescent="0.35">
      <c r="A4384" s="3"/>
      <c r="B4384" s="3"/>
    </row>
    <row r="4385" spans="1:2" x14ac:dyDescent="0.35">
      <c r="A4385" s="3"/>
      <c r="B4385" s="3"/>
    </row>
    <row r="4386" spans="1:2" x14ac:dyDescent="0.35">
      <c r="A4386" s="3"/>
      <c r="B4386" s="3"/>
    </row>
    <row r="4387" spans="1:2" x14ac:dyDescent="0.35">
      <c r="A4387" s="3"/>
      <c r="B4387" s="3"/>
    </row>
    <row r="4388" spans="1:2" x14ac:dyDescent="0.35">
      <c r="A4388" s="3"/>
      <c r="B4388" s="3"/>
    </row>
    <row r="4389" spans="1:2" x14ac:dyDescent="0.35">
      <c r="A4389" s="3"/>
      <c r="B4389" s="3"/>
    </row>
    <row r="4390" spans="1:2" x14ac:dyDescent="0.35">
      <c r="A4390" s="3"/>
      <c r="B4390" s="3"/>
    </row>
    <row r="4391" spans="1:2" x14ac:dyDescent="0.35">
      <c r="A4391" s="3"/>
      <c r="B4391" s="3"/>
    </row>
    <row r="4392" spans="1:2" x14ac:dyDescent="0.35">
      <c r="A4392" s="3"/>
      <c r="B4392" s="3"/>
    </row>
    <row r="4393" spans="1:2" x14ac:dyDescent="0.35">
      <c r="A4393" s="3"/>
      <c r="B4393" s="3"/>
    </row>
    <row r="4394" spans="1:2" x14ac:dyDescent="0.35">
      <c r="A4394" s="3"/>
      <c r="B4394" s="3"/>
    </row>
    <row r="4395" spans="1:2" x14ac:dyDescent="0.35">
      <c r="A4395" s="3"/>
      <c r="B4395" s="3"/>
    </row>
    <row r="4396" spans="1:2" x14ac:dyDescent="0.35">
      <c r="A4396" s="3"/>
      <c r="B4396" s="3"/>
    </row>
    <row r="4397" spans="1:2" x14ac:dyDescent="0.35">
      <c r="A4397" s="3"/>
      <c r="B4397" s="3"/>
    </row>
    <row r="4398" spans="1:2" x14ac:dyDescent="0.35">
      <c r="A4398" s="3"/>
      <c r="B4398" s="3"/>
    </row>
    <row r="4399" spans="1:2" x14ac:dyDescent="0.35">
      <c r="A4399" s="3"/>
      <c r="B4399" s="3"/>
    </row>
    <row r="4400" spans="1:2" x14ac:dyDescent="0.35">
      <c r="A4400" s="3"/>
      <c r="B4400" s="3"/>
    </row>
    <row r="4401" spans="1:2" x14ac:dyDescent="0.35">
      <c r="A4401" s="3"/>
      <c r="B4401" s="3"/>
    </row>
    <row r="4402" spans="1:2" x14ac:dyDescent="0.35">
      <c r="A4402" s="3"/>
      <c r="B4402" s="3"/>
    </row>
    <row r="4403" spans="1:2" x14ac:dyDescent="0.35">
      <c r="A4403" s="3"/>
      <c r="B4403" s="3"/>
    </row>
    <row r="4404" spans="1:2" x14ac:dyDescent="0.35">
      <c r="A4404" s="3"/>
      <c r="B4404" s="3"/>
    </row>
    <row r="4405" spans="1:2" x14ac:dyDescent="0.35">
      <c r="A4405" s="3"/>
      <c r="B4405" s="3"/>
    </row>
    <row r="4406" spans="1:2" x14ac:dyDescent="0.35">
      <c r="A4406" s="3"/>
      <c r="B4406" s="3"/>
    </row>
    <row r="4407" spans="1:2" x14ac:dyDescent="0.35">
      <c r="A4407" s="3"/>
      <c r="B4407" s="3"/>
    </row>
    <row r="4408" spans="1:2" x14ac:dyDescent="0.35">
      <c r="A4408" s="3"/>
      <c r="B4408" s="3"/>
    </row>
    <row r="4409" spans="1:2" x14ac:dyDescent="0.35">
      <c r="A4409" s="3"/>
      <c r="B4409" s="3"/>
    </row>
    <row r="4410" spans="1:2" x14ac:dyDescent="0.35">
      <c r="A4410" s="3"/>
      <c r="B4410" s="3"/>
    </row>
    <row r="4411" spans="1:2" x14ac:dyDescent="0.35">
      <c r="A4411" s="3"/>
      <c r="B4411" s="3"/>
    </row>
    <row r="4412" spans="1:2" x14ac:dyDescent="0.35">
      <c r="A4412" s="3"/>
      <c r="B4412" s="3"/>
    </row>
    <row r="4413" spans="1:2" x14ac:dyDescent="0.35">
      <c r="A4413" s="3"/>
      <c r="B4413" s="3"/>
    </row>
    <row r="4414" spans="1:2" x14ac:dyDescent="0.35">
      <c r="A4414" s="3"/>
      <c r="B4414" s="3"/>
    </row>
    <row r="4415" spans="1:2" x14ac:dyDescent="0.35">
      <c r="A4415" s="3"/>
      <c r="B4415" s="3"/>
    </row>
    <row r="4416" spans="1:2" x14ac:dyDescent="0.35">
      <c r="A4416" s="3"/>
      <c r="B4416" s="3"/>
    </row>
    <row r="4417" spans="1:2" x14ac:dyDescent="0.35">
      <c r="A4417" s="3"/>
      <c r="B4417" s="3"/>
    </row>
    <row r="4418" spans="1:2" x14ac:dyDescent="0.35">
      <c r="A4418" s="3"/>
      <c r="B4418" s="3"/>
    </row>
    <row r="4419" spans="1:2" x14ac:dyDescent="0.35">
      <c r="A4419" s="3"/>
      <c r="B4419" s="3"/>
    </row>
    <row r="4420" spans="1:2" x14ac:dyDescent="0.35">
      <c r="A4420" s="3"/>
      <c r="B4420" s="3"/>
    </row>
    <row r="4421" spans="1:2" x14ac:dyDescent="0.35">
      <c r="A4421" s="3"/>
      <c r="B4421" s="3"/>
    </row>
    <row r="4422" spans="1:2" x14ac:dyDescent="0.35">
      <c r="A4422" s="3"/>
      <c r="B4422" s="3"/>
    </row>
    <row r="4423" spans="1:2" x14ac:dyDescent="0.35">
      <c r="A4423" s="3"/>
      <c r="B4423" s="3"/>
    </row>
    <row r="4424" spans="1:2" x14ac:dyDescent="0.35">
      <c r="A4424" s="3"/>
      <c r="B4424" s="3"/>
    </row>
    <row r="4425" spans="1:2" x14ac:dyDescent="0.35">
      <c r="A4425" s="3"/>
      <c r="B4425" s="3"/>
    </row>
    <row r="4426" spans="1:2" x14ac:dyDescent="0.35">
      <c r="A4426" s="3"/>
      <c r="B4426" s="3"/>
    </row>
    <row r="4427" spans="1:2" x14ac:dyDescent="0.35">
      <c r="A4427" s="3"/>
      <c r="B4427" s="3"/>
    </row>
    <row r="4428" spans="1:2" x14ac:dyDescent="0.35">
      <c r="A4428" s="3"/>
      <c r="B4428" s="3"/>
    </row>
    <row r="4429" spans="1:2" x14ac:dyDescent="0.35">
      <c r="A4429" s="3"/>
      <c r="B4429" s="3"/>
    </row>
    <row r="4430" spans="1:2" x14ac:dyDescent="0.35">
      <c r="A4430" s="3"/>
      <c r="B4430" s="3"/>
    </row>
    <row r="4431" spans="1:2" x14ac:dyDescent="0.35">
      <c r="A4431" s="3"/>
      <c r="B4431" s="3"/>
    </row>
    <row r="4432" spans="1:2" x14ac:dyDescent="0.35">
      <c r="A4432" s="3"/>
      <c r="B4432" s="3"/>
    </row>
    <row r="4433" spans="1:2" x14ac:dyDescent="0.35">
      <c r="A4433" s="3"/>
      <c r="B4433" s="3"/>
    </row>
    <row r="4434" spans="1:2" x14ac:dyDescent="0.35">
      <c r="A4434" s="3"/>
      <c r="B4434" s="3"/>
    </row>
    <row r="4435" spans="1:2" x14ac:dyDescent="0.35">
      <c r="A4435" s="3"/>
      <c r="B4435" s="3"/>
    </row>
    <row r="4436" spans="1:2" x14ac:dyDescent="0.35">
      <c r="A4436" s="3"/>
      <c r="B4436" s="3"/>
    </row>
    <row r="4437" spans="1:2" x14ac:dyDescent="0.35">
      <c r="A4437" s="3"/>
      <c r="B4437" s="3"/>
    </row>
    <row r="4438" spans="1:2" x14ac:dyDescent="0.35">
      <c r="A4438" s="3"/>
      <c r="B4438" s="3"/>
    </row>
    <row r="4439" spans="1:2" x14ac:dyDescent="0.35">
      <c r="A4439" s="3"/>
      <c r="B4439" s="3"/>
    </row>
    <row r="4440" spans="1:2" x14ac:dyDescent="0.35">
      <c r="A4440" s="3"/>
      <c r="B4440" s="3"/>
    </row>
    <row r="4441" spans="1:2" x14ac:dyDescent="0.35">
      <c r="A4441" s="3"/>
      <c r="B4441" s="3"/>
    </row>
    <row r="4442" spans="1:2" x14ac:dyDescent="0.35">
      <c r="A4442" s="3"/>
      <c r="B4442" s="3"/>
    </row>
    <row r="4443" spans="1:2" x14ac:dyDescent="0.35">
      <c r="A4443" s="3"/>
      <c r="B4443" s="3"/>
    </row>
    <row r="4444" spans="1:2" x14ac:dyDescent="0.35">
      <c r="A4444" s="3"/>
      <c r="B4444" s="3"/>
    </row>
    <row r="4445" spans="1:2" x14ac:dyDescent="0.35">
      <c r="A4445" s="3"/>
      <c r="B4445" s="3"/>
    </row>
    <row r="4446" spans="1:2" x14ac:dyDescent="0.35">
      <c r="A4446" s="3"/>
      <c r="B4446" s="3"/>
    </row>
    <row r="4447" spans="1:2" x14ac:dyDescent="0.35">
      <c r="A4447" s="3"/>
      <c r="B4447" s="3"/>
    </row>
    <row r="4448" spans="1:2" x14ac:dyDescent="0.35">
      <c r="A4448" s="3"/>
      <c r="B4448" s="3"/>
    </row>
    <row r="4449" spans="1:2" x14ac:dyDescent="0.35">
      <c r="A4449" s="3"/>
      <c r="B4449" s="3"/>
    </row>
    <row r="4450" spans="1:2" x14ac:dyDescent="0.35">
      <c r="A4450" s="3"/>
      <c r="B4450" s="3"/>
    </row>
    <row r="4451" spans="1:2" x14ac:dyDescent="0.35">
      <c r="A4451" s="3"/>
      <c r="B4451" s="3"/>
    </row>
    <row r="4452" spans="1:2" x14ac:dyDescent="0.35">
      <c r="A4452" s="3"/>
      <c r="B4452" s="3"/>
    </row>
    <row r="4453" spans="1:2" x14ac:dyDescent="0.35">
      <c r="A4453" s="3"/>
      <c r="B4453" s="3"/>
    </row>
    <row r="4454" spans="1:2" x14ac:dyDescent="0.35">
      <c r="A4454" s="3"/>
      <c r="B4454" s="3"/>
    </row>
    <row r="4455" spans="1:2" x14ac:dyDescent="0.35">
      <c r="A4455" s="3"/>
      <c r="B4455" s="3"/>
    </row>
    <row r="4456" spans="1:2" x14ac:dyDescent="0.35">
      <c r="A4456" s="3"/>
      <c r="B4456" s="3"/>
    </row>
    <row r="4457" spans="1:2" x14ac:dyDescent="0.35">
      <c r="A4457" s="3"/>
      <c r="B4457" s="3"/>
    </row>
    <row r="4458" spans="1:2" x14ac:dyDescent="0.35">
      <c r="A4458" s="3"/>
      <c r="B4458" s="3"/>
    </row>
    <row r="4459" spans="1:2" x14ac:dyDescent="0.35">
      <c r="A4459" s="3"/>
      <c r="B4459" s="3"/>
    </row>
    <row r="4460" spans="1:2" x14ac:dyDescent="0.35">
      <c r="A4460" s="3"/>
      <c r="B4460" s="3"/>
    </row>
    <row r="4461" spans="1:2" x14ac:dyDescent="0.35">
      <c r="A4461" s="3"/>
      <c r="B4461" s="3"/>
    </row>
    <row r="4462" spans="1:2" x14ac:dyDescent="0.35">
      <c r="A4462" s="3"/>
      <c r="B4462" s="3"/>
    </row>
    <row r="4463" spans="1:2" x14ac:dyDescent="0.35">
      <c r="A4463" s="3"/>
      <c r="B4463" s="3"/>
    </row>
    <row r="4464" spans="1:2" x14ac:dyDescent="0.35">
      <c r="A4464" s="3"/>
      <c r="B4464" s="3"/>
    </row>
    <row r="4465" spans="1:2" x14ac:dyDescent="0.35">
      <c r="A4465" s="3"/>
      <c r="B4465" s="3"/>
    </row>
    <row r="4466" spans="1:2" x14ac:dyDescent="0.35">
      <c r="A4466" s="3"/>
      <c r="B4466" s="3"/>
    </row>
    <row r="4467" spans="1:2" x14ac:dyDescent="0.35">
      <c r="A4467" s="3"/>
      <c r="B4467" s="3"/>
    </row>
    <row r="4468" spans="1:2" x14ac:dyDescent="0.35">
      <c r="A4468" s="3"/>
      <c r="B4468" s="3"/>
    </row>
    <row r="4469" spans="1:2" x14ac:dyDescent="0.35">
      <c r="A4469" s="3"/>
      <c r="B4469" s="3"/>
    </row>
    <row r="4470" spans="1:2" x14ac:dyDescent="0.35">
      <c r="A4470" s="3"/>
      <c r="B4470" s="3"/>
    </row>
    <row r="4471" spans="1:2" x14ac:dyDescent="0.35">
      <c r="A4471" s="3"/>
      <c r="B4471" s="3"/>
    </row>
    <row r="4472" spans="1:2" x14ac:dyDescent="0.35">
      <c r="A4472" s="3"/>
      <c r="B4472" s="3"/>
    </row>
    <row r="4473" spans="1:2" x14ac:dyDescent="0.35">
      <c r="A4473" s="3"/>
      <c r="B4473" s="3"/>
    </row>
    <row r="4474" spans="1:2" x14ac:dyDescent="0.35">
      <c r="A4474" s="3"/>
      <c r="B4474" s="3"/>
    </row>
    <row r="4475" spans="1:2" x14ac:dyDescent="0.35">
      <c r="A4475" s="3"/>
      <c r="B4475" s="3"/>
    </row>
    <row r="4476" spans="1:2" x14ac:dyDescent="0.35">
      <c r="A4476" s="3"/>
      <c r="B4476" s="3"/>
    </row>
    <row r="4477" spans="1:2" x14ac:dyDescent="0.35">
      <c r="A4477" s="3"/>
      <c r="B4477" s="3"/>
    </row>
    <row r="4478" spans="1:2" x14ac:dyDescent="0.35">
      <c r="A4478" s="3"/>
      <c r="B4478" s="3"/>
    </row>
    <row r="4479" spans="1:2" x14ac:dyDescent="0.35">
      <c r="A4479" s="3"/>
      <c r="B4479" s="3"/>
    </row>
    <row r="4480" spans="1:2" x14ac:dyDescent="0.35">
      <c r="A4480" s="3"/>
      <c r="B4480" s="3"/>
    </row>
    <row r="4481" spans="1:2" x14ac:dyDescent="0.35">
      <c r="A4481" s="3"/>
      <c r="B4481" s="3"/>
    </row>
    <row r="4482" spans="1:2" x14ac:dyDescent="0.35">
      <c r="A4482" s="3"/>
      <c r="B4482" s="3"/>
    </row>
    <row r="4483" spans="1:2" x14ac:dyDescent="0.35">
      <c r="A4483" s="3"/>
      <c r="B4483" s="3"/>
    </row>
    <row r="4484" spans="1:2" x14ac:dyDescent="0.35">
      <c r="A4484" s="3"/>
      <c r="B4484" s="3"/>
    </row>
    <row r="4485" spans="1:2" x14ac:dyDescent="0.35">
      <c r="A4485" s="3"/>
      <c r="B4485" s="3"/>
    </row>
    <row r="4486" spans="1:2" x14ac:dyDescent="0.35">
      <c r="A4486" s="3"/>
      <c r="B4486" s="3"/>
    </row>
    <row r="4487" spans="1:2" x14ac:dyDescent="0.35">
      <c r="A4487" s="3"/>
      <c r="B4487" s="3"/>
    </row>
    <row r="4488" spans="1:2" x14ac:dyDescent="0.35">
      <c r="A4488" s="3"/>
      <c r="B4488" s="3"/>
    </row>
    <row r="4489" spans="1:2" x14ac:dyDescent="0.35">
      <c r="A4489" s="3"/>
      <c r="B4489" s="3"/>
    </row>
    <row r="4490" spans="1:2" x14ac:dyDescent="0.35">
      <c r="A4490" s="3"/>
      <c r="B4490" s="3"/>
    </row>
    <row r="4491" spans="1:2" x14ac:dyDescent="0.35">
      <c r="A4491" s="3"/>
      <c r="B4491" s="3"/>
    </row>
    <row r="4492" spans="1:2" x14ac:dyDescent="0.35">
      <c r="A4492" s="3"/>
      <c r="B4492" s="3"/>
    </row>
    <row r="4493" spans="1:2" x14ac:dyDescent="0.35">
      <c r="A4493" s="3"/>
      <c r="B4493" s="3"/>
    </row>
    <row r="4494" spans="1:2" x14ac:dyDescent="0.35">
      <c r="A4494" s="3"/>
      <c r="B4494" s="3"/>
    </row>
    <row r="4495" spans="1:2" x14ac:dyDescent="0.35">
      <c r="A4495" s="3"/>
      <c r="B4495" s="3"/>
    </row>
    <row r="4496" spans="1:2" x14ac:dyDescent="0.35">
      <c r="A4496" s="3"/>
      <c r="B4496" s="3"/>
    </row>
    <row r="4497" spans="1:2" x14ac:dyDescent="0.35">
      <c r="A4497" s="3"/>
      <c r="B4497" s="3"/>
    </row>
    <row r="4498" spans="1:2" x14ac:dyDescent="0.35">
      <c r="A4498" s="3"/>
      <c r="B4498" s="3"/>
    </row>
    <row r="4499" spans="1:2" x14ac:dyDescent="0.35">
      <c r="A4499" s="3"/>
      <c r="B4499" s="3"/>
    </row>
    <row r="4500" spans="1:2" x14ac:dyDescent="0.35">
      <c r="A4500" s="3"/>
      <c r="B4500" s="3"/>
    </row>
    <row r="4501" spans="1:2" x14ac:dyDescent="0.35">
      <c r="A4501" s="3"/>
      <c r="B4501" s="3"/>
    </row>
    <row r="4502" spans="1:2" x14ac:dyDescent="0.35">
      <c r="A4502" s="3"/>
      <c r="B4502" s="3"/>
    </row>
    <row r="4503" spans="1:2" x14ac:dyDescent="0.35">
      <c r="A4503" s="3"/>
      <c r="B4503" s="3"/>
    </row>
    <row r="4504" spans="1:2" x14ac:dyDescent="0.35">
      <c r="A4504" s="3"/>
      <c r="B4504" s="3"/>
    </row>
    <row r="4505" spans="1:2" x14ac:dyDescent="0.35">
      <c r="A4505" s="3"/>
      <c r="B4505" s="3"/>
    </row>
    <row r="4506" spans="1:2" x14ac:dyDescent="0.35">
      <c r="A4506" s="3"/>
      <c r="B4506" s="3"/>
    </row>
    <row r="4507" spans="1:2" x14ac:dyDescent="0.35">
      <c r="A4507" s="3"/>
      <c r="B4507" s="3"/>
    </row>
    <row r="4508" spans="1:2" x14ac:dyDescent="0.35">
      <c r="A4508" s="3"/>
      <c r="B4508" s="3"/>
    </row>
    <row r="4509" spans="1:2" x14ac:dyDescent="0.35">
      <c r="A4509" s="3"/>
      <c r="B4509" s="3"/>
    </row>
    <row r="4510" spans="1:2" x14ac:dyDescent="0.35">
      <c r="A4510" s="3"/>
      <c r="B4510" s="3"/>
    </row>
    <row r="4511" spans="1:2" x14ac:dyDescent="0.35">
      <c r="A4511" s="3"/>
      <c r="B4511" s="3"/>
    </row>
    <row r="4512" spans="1:2" x14ac:dyDescent="0.35">
      <c r="A4512" s="3"/>
      <c r="B4512" s="3"/>
    </row>
    <row r="4513" spans="1:2" x14ac:dyDescent="0.35">
      <c r="A4513" s="3"/>
      <c r="B4513" s="3"/>
    </row>
    <row r="4514" spans="1:2" x14ac:dyDescent="0.35">
      <c r="A4514" s="3"/>
      <c r="B4514" s="3"/>
    </row>
    <row r="4515" spans="1:2" x14ac:dyDescent="0.35">
      <c r="A4515" s="3"/>
      <c r="B4515" s="3"/>
    </row>
    <row r="4516" spans="1:2" x14ac:dyDescent="0.35">
      <c r="A4516" s="3"/>
      <c r="B4516" s="3"/>
    </row>
    <row r="4517" spans="1:2" x14ac:dyDescent="0.35">
      <c r="A4517" s="3"/>
      <c r="B4517" s="3"/>
    </row>
    <row r="4518" spans="1:2" x14ac:dyDescent="0.35">
      <c r="A4518" s="3"/>
      <c r="B4518" s="3"/>
    </row>
    <row r="4519" spans="1:2" x14ac:dyDescent="0.35">
      <c r="A4519" s="3"/>
      <c r="B4519" s="3"/>
    </row>
    <row r="4520" spans="1:2" x14ac:dyDescent="0.35">
      <c r="A4520" s="3"/>
      <c r="B4520" s="3"/>
    </row>
    <row r="4521" spans="1:2" x14ac:dyDescent="0.35">
      <c r="A4521" s="3"/>
      <c r="B4521" s="3"/>
    </row>
    <row r="4522" spans="1:2" x14ac:dyDescent="0.35">
      <c r="A4522" s="3"/>
      <c r="B4522" s="3"/>
    </row>
    <row r="4523" spans="1:2" x14ac:dyDescent="0.35">
      <c r="A4523" s="3"/>
      <c r="B4523" s="3"/>
    </row>
    <row r="4524" spans="1:2" x14ac:dyDescent="0.35">
      <c r="A4524" s="3"/>
      <c r="B4524" s="3"/>
    </row>
    <row r="4525" spans="1:2" x14ac:dyDescent="0.35">
      <c r="A4525" s="3"/>
      <c r="B4525" s="3"/>
    </row>
    <row r="4526" spans="1:2" x14ac:dyDescent="0.35">
      <c r="A4526" s="3"/>
      <c r="B4526" s="3"/>
    </row>
    <row r="4527" spans="1:2" x14ac:dyDescent="0.35">
      <c r="A4527" s="3"/>
      <c r="B4527" s="3"/>
    </row>
    <row r="4528" spans="1:2" x14ac:dyDescent="0.35">
      <c r="A4528" s="3"/>
      <c r="B4528" s="3"/>
    </row>
    <row r="4529" spans="1:2" x14ac:dyDescent="0.35">
      <c r="A4529" s="3"/>
      <c r="B4529" s="3"/>
    </row>
    <row r="4530" spans="1:2" x14ac:dyDescent="0.35">
      <c r="A4530" s="3"/>
      <c r="B4530" s="3"/>
    </row>
    <row r="4531" spans="1:2" x14ac:dyDescent="0.35">
      <c r="A4531" s="3"/>
      <c r="B4531" s="3"/>
    </row>
    <row r="4532" spans="1:2" x14ac:dyDescent="0.35">
      <c r="A4532" s="3"/>
      <c r="B4532" s="3"/>
    </row>
    <row r="4533" spans="1:2" x14ac:dyDescent="0.35">
      <c r="A4533" s="3"/>
      <c r="B4533" s="3"/>
    </row>
    <row r="4534" spans="1:2" x14ac:dyDescent="0.35">
      <c r="A4534" s="3"/>
      <c r="B4534" s="3"/>
    </row>
    <row r="4535" spans="1:2" x14ac:dyDescent="0.35">
      <c r="A4535" s="3"/>
      <c r="B4535" s="3"/>
    </row>
    <row r="4536" spans="1:2" x14ac:dyDescent="0.35">
      <c r="A4536" s="3"/>
      <c r="B4536" s="3"/>
    </row>
    <row r="4537" spans="1:2" x14ac:dyDescent="0.35">
      <c r="A4537" s="3"/>
      <c r="B4537" s="3"/>
    </row>
    <row r="4538" spans="1:2" x14ac:dyDescent="0.35">
      <c r="A4538" s="3"/>
      <c r="B4538" s="3"/>
    </row>
    <row r="4539" spans="1:2" x14ac:dyDescent="0.35">
      <c r="A4539" s="3"/>
      <c r="B4539" s="3"/>
    </row>
    <row r="4540" spans="1:2" x14ac:dyDescent="0.35">
      <c r="A4540" s="3"/>
      <c r="B4540" s="3"/>
    </row>
    <row r="4541" spans="1:2" x14ac:dyDescent="0.35">
      <c r="A4541" s="3"/>
      <c r="B4541" s="3"/>
    </row>
    <row r="4542" spans="1:2" x14ac:dyDescent="0.35">
      <c r="A4542" s="3"/>
      <c r="B4542" s="3"/>
    </row>
    <row r="4543" spans="1:2" x14ac:dyDescent="0.35">
      <c r="A4543" s="3"/>
      <c r="B4543" s="3"/>
    </row>
    <row r="4544" spans="1:2" x14ac:dyDescent="0.35">
      <c r="A4544" s="3"/>
      <c r="B4544" s="3"/>
    </row>
    <row r="4545" spans="1:2" x14ac:dyDescent="0.35">
      <c r="A4545" s="3"/>
      <c r="B4545" s="3"/>
    </row>
    <row r="4546" spans="1:2" x14ac:dyDescent="0.35">
      <c r="A4546" s="3"/>
      <c r="B4546" s="3"/>
    </row>
    <row r="4547" spans="1:2" x14ac:dyDescent="0.35">
      <c r="A4547" s="3"/>
      <c r="B4547" s="3"/>
    </row>
    <row r="4548" spans="1:2" x14ac:dyDescent="0.35">
      <c r="A4548" s="3"/>
      <c r="B4548" s="3"/>
    </row>
    <row r="4549" spans="1:2" x14ac:dyDescent="0.35">
      <c r="A4549" s="3"/>
      <c r="B4549" s="3"/>
    </row>
    <row r="4550" spans="1:2" x14ac:dyDescent="0.35">
      <c r="A4550" s="3"/>
      <c r="B4550" s="3"/>
    </row>
    <row r="4551" spans="1:2" x14ac:dyDescent="0.35">
      <c r="A4551" s="3"/>
      <c r="B4551" s="3"/>
    </row>
    <row r="4552" spans="1:2" x14ac:dyDescent="0.35">
      <c r="A4552" s="3"/>
      <c r="B4552" s="3"/>
    </row>
    <row r="4553" spans="1:2" x14ac:dyDescent="0.35">
      <c r="A4553" s="3"/>
      <c r="B4553" s="3"/>
    </row>
    <row r="4554" spans="1:2" x14ac:dyDescent="0.35">
      <c r="A4554" s="3"/>
      <c r="B4554" s="3"/>
    </row>
    <row r="4555" spans="1:2" x14ac:dyDescent="0.35">
      <c r="A4555" s="3"/>
      <c r="B4555" s="3"/>
    </row>
    <row r="4556" spans="1:2" x14ac:dyDescent="0.35">
      <c r="A4556" s="3"/>
      <c r="B4556" s="3"/>
    </row>
    <row r="4557" spans="1:2" x14ac:dyDescent="0.35">
      <c r="A4557" s="3"/>
      <c r="B4557" s="3"/>
    </row>
    <row r="4558" spans="1:2" x14ac:dyDescent="0.35">
      <c r="A4558" s="3"/>
      <c r="B4558" s="3"/>
    </row>
    <row r="4559" spans="1:2" x14ac:dyDescent="0.35">
      <c r="A4559" s="3"/>
      <c r="B4559" s="3"/>
    </row>
    <row r="4560" spans="1:2" x14ac:dyDescent="0.35">
      <c r="A4560" s="3"/>
      <c r="B4560" s="3"/>
    </row>
    <row r="4561" spans="1:2" x14ac:dyDescent="0.35">
      <c r="A4561" s="3"/>
      <c r="B4561" s="3"/>
    </row>
    <row r="4562" spans="1:2" x14ac:dyDescent="0.35">
      <c r="A4562" s="3"/>
      <c r="B4562" s="3"/>
    </row>
    <row r="4563" spans="1:2" x14ac:dyDescent="0.35">
      <c r="A4563" s="3"/>
      <c r="B4563" s="3"/>
    </row>
    <row r="4564" spans="1:2" x14ac:dyDescent="0.35">
      <c r="A4564" s="3"/>
      <c r="B4564" s="3"/>
    </row>
    <row r="4565" spans="1:2" x14ac:dyDescent="0.35">
      <c r="A4565" s="3"/>
      <c r="B4565" s="3"/>
    </row>
    <row r="4566" spans="1:2" x14ac:dyDescent="0.35">
      <c r="A4566" s="3"/>
      <c r="B4566" s="3"/>
    </row>
    <row r="4567" spans="1:2" x14ac:dyDescent="0.35">
      <c r="A4567" s="3"/>
      <c r="B4567" s="3"/>
    </row>
    <row r="4568" spans="1:2" x14ac:dyDescent="0.35">
      <c r="A4568" s="3"/>
      <c r="B4568" s="3"/>
    </row>
    <row r="4569" spans="1:2" x14ac:dyDescent="0.35">
      <c r="A4569" s="3"/>
      <c r="B4569" s="3"/>
    </row>
    <row r="4570" spans="1:2" x14ac:dyDescent="0.35">
      <c r="A4570" s="3"/>
      <c r="B4570" s="3"/>
    </row>
    <row r="4571" spans="1:2" x14ac:dyDescent="0.35">
      <c r="A4571" s="3"/>
      <c r="B4571" s="3"/>
    </row>
    <row r="4572" spans="1:2" x14ac:dyDescent="0.35">
      <c r="A4572" s="3"/>
      <c r="B4572" s="3"/>
    </row>
    <row r="4573" spans="1:2" x14ac:dyDescent="0.35">
      <c r="A4573" s="3"/>
      <c r="B4573" s="3"/>
    </row>
    <row r="4574" spans="1:2" x14ac:dyDescent="0.35">
      <c r="A4574" s="3"/>
      <c r="B4574" s="3"/>
    </row>
    <row r="4575" spans="1:2" x14ac:dyDescent="0.35">
      <c r="A4575" s="3"/>
      <c r="B4575" s="3"/>
    </row>
    <row r="4576" spans="1:2" x14ac:dyDescent="0.35">
      <c r="A4576" s="3"/>
      <c r="B4576" s="3"/>
    </row>
    <row r="4577" spans="1:2" x14ac:dyDescent="0.35">
      <c r="A4577" s="3"/>
      <c r="B4577" s="3"/>
    </row>
    <row r="4578" spans="1:2" x14ac:dyDescent="0.35">
      <c r="A4578" s="3"/>
      <c r="B4578" s="3"/>
    </row>
    <row r="4579" spans="1:2" x14ac:dyDescent="0.35">
      <c r="A4579" s="3"/>
      <c r="B4579" s="3"/>
    </row>
    <row r="4580" spans="1:2" x14ac:dyDescent="0.35">
      <c r="A4580" s="3"/>
      <c r="B4580" s="3"/>
    </row>
    <row r="4581" spans="1:2" x14ac:dyDescent="0.35">
      <c r="A4581" s="3"/>
      <c r="B4581" s="3"/>
    </row>
    <row r="4582" spans="1:2" x14ac:dyDescent="0.35">
      <c r="A4582" s="3"/>
      <c r="B4582" s="3"/>
    </row>
    <row r="4583" spans="1:2" x14ac:dyDescent="0.35">
      <c r="A4583" s="3"/>
      <c r="B4583" s="3"/>
    </row>
    <row r="4584" spans="1:2" x14ac:dyDescent="0.35">
      <c r="A4584" s="3"/>
      <c r="B4584" s="3"/>
    </row>
    <row r="4585" spans="1:2" x14ac:dyDescent="0.35">
      <c r="A4585" s="3"/>
      <c r="B4585" s="3"/>
    </row>
    <row r="4586" spans="1:2" x14ac:dyDescent="0.35">
      <c r="A4586" s="3"/>
      <c r="B4586" s="3"/>
    </row>
    <row r="4587" spans="1:2" x14ac:dyDescent="0.35">
      <c r="A4587" s="3"/>
      <c r="B4587" s="3"/>
    </row>
    <row r="4588" spans="1:2" x14ac:dyDescent="0.35">
      <c r="A4588" s="3"/>
      <c r="B4588" s="3"/>
    </row>
    <row r="4589" spans="1:2" x14ac:dyDescent="0.35">
      <c r="A4589" s="3"/>
      <c r="B4589" s="3"/>
    </row>
    <row r="4590" spans="1:2" x14ac:dyDescent="0.35">
      <c r="A4590" s="3"/>
      <c r="B4590" s="3"/>
    </row>
    <row r="4591" spans="1:2" x14ac:dyDescent="0.35">
      <c r="A4591" s="3"/>
      <c r="B4591" s="3"/>
    </row>
    <row r="4592" spans="1:2" x14ac:dyDescent="0.35">
      <c r="A4592" s="3"/>
      <c r="B4592" s="3"/>
    </row>
    <row r="4593" spans="1:2" x14ac:dyDescent="0.35">
      <c r="A4593" s="3"/>
      <c r="B4593" s="3"/>
    </row>
    <row r="4594" spans="1:2" x14ac:dyDescent="0.35">
      <c r="A4594" s="3"/>
      <c r="B4594" s="3"/>
    </row>
    <row r="4595" spans="1:2" x14ac:dyDescent="0.35">
      <c r="A4595" s="3"/>
      <c r="B4595" s="3"/>
    </row>
    <row r="4596" spans="1:2" x14ac:dyDescent="0.35">
      <c r="A4596" s="3"/>
      <c r="B4596" s="3"/>
    </row>
    <row r="4597" spans="1:2" x14ac:dyDescent="0.35">
      <c r="A4597" s="3"/>
      <c r="B4597" s="3"/>
    </row>
    <row r="4598" spans="1:2" x14ac:dyDescent="0.35">
      <c r="A4598" s="3"/>
      <c r="B4598" s="3"/>
    </row>
    <row r="4599" spans="1:2" x14ac:dyDescent="0.35">
      <c r="A4599" s="3"/>
      <c r="B4599" s="3"/>
    </row>
    <row r="4600" spans="1:2" x14ac:dyDescent="0.35">
      <c r="A4600" s="3"/>
      <c r="B4600" s="3"/>
    </row>
    <row r="4601" spans="1:2" x14ac:dyDescent="0.35">
      <c r="A4601" s="3"/>
      <c r="B4601" s="3"/>
    </row>
    <row r="4602" spans="1:2" x14ac:dyDescent="0.35">
      <c r="A4602" s="3"/>
      <c r="B4602" s="3"/>
    </row>
    <row r="4603" spans="1:2" x14ac:dyDescent="0.35">
      <c r="A4603" s="3"/>
      <c r="B4603" s="3"/>
    </row>
    <row r="4604" spans="1:2" x14ac:dyDescent="0.35">
      <c r="A4604" s="3"/>
      <c r="B4604" s="3"/>
    </row>
    <row r="4605" spans="1:2" x14ac:dyDescent="0.35">
      <c r="A4605" s="3"/>
      <c r="B4605" s="3"/>
    </row>
    <row r="4606" spans="1:2" x14ac:dyDescent="0.35">
      <c r="A4606" s="3"/>
      <c r="B4606" s="3"/>
    </row>
    <row r="4607" spans="1:2" x14ac:dyDescent="0.35">
      <c r="A4607" s="3"/>
      <c r="B4607" s="3"/>
    </row>
    <row r="4608" spans="1:2" x14ac:dyDescent="0.35">
      <c r="A4608" s="3"/>
      <c r="B4608" s="3"/>
    </row>
    <row r="4609" spans="1:2" x14ac:dyDescent="0.35">
      <c r="A4609" s="3"/>
      <c r="B4609" s="3"/>
    </row>
    <row r="4610" spans="1:2" x14ac:dyDescent="0.35">
      <c r="A4610" s="3"/>
      <c r="B4610" s="3"/>
    </row>
    <row r="4611" spans="1:2" x14ac:dyDescent="0.35">
      <c r="A4611" s="3"/>
      <c r="B4611" s="3"/>
    </row>
    <row r="4612" spans="1:2" x14ac:dyDescent="0.35">
      <c r="A4612" s="3"/>
      <c r="B4612" s="3"/>
    </row>
    <row r="4613" spans="1:2" x14ac:dyDescent="0.35">
      <c r="A4613" s="3"/>
      <c r="B4613" s="3"/>
    </row>
    <row r="4614" spans="1:2" x14ac:dyDescent="0.35">
      <c r="A4614" s="3"/>
      <c r="B4614" s="3"/>
    </row>
    <row r="4615" spans="1:2" x14ac:dyDescent="0.35">
      <c r="A4615" s="3"/>
      <c r="B4615" s="3"/>
    </row>
    <row r="4616" spans="1:2" x14ac:dyDescent="0.35">
      <c r="A4616" s="3"/>
      <c r="B4616" s="3"/>
    </row>
    <row r="4617" spans="1:2" x14ac:dyDescent="0.35">
      <c r="A4617" s="3"/>
      <c r="B4617" s="3"/>
    </row>
    <row r="4618" spans="1:2" x14ac:dyDescent="0.35">
      <c r="A4618" s="3"/>
      <c r="B4618" s="3"/>
    </row>
    <row r="4619" spans="1:2" x14ac:dyDescent="0.35">
      <c r="A4619" s="3"/>
      <c r="B4619" s="3"/>
    </row>
    <row r="4620" spans="1:2" x14ac:dyDescent="0.35">
      <c r="A4620" s="3"/>
      <c r="B4620" s="3"/>
    </row>
    <row r="4621" spans="1:2" x14ac:dyDescent="0.35">
      <c r="A4621" s="3"/>
      <c r="B4621" s="3"/>
    </row>
    <row r="4622" spans="1:2" x14ac:dyDescent="0.35">
      <c r="A4622" s="3"/>
      <c r="B4622" s="3"/>
    </row>
    <row r="4623" spans="1:2" x14ac:dyDescent="0.35">
      <c r="A4623" s="3"/>
      <c r="B4623" s="3"/>
    </row>
    <row r="4624" spans="1:2" x14ac:dyDescent="0.35">
      <c r="A4624" s="3"/>
      <c r="B4624" s="3"/>
    </row>
    <row r="4625" spans="1:2" x14ac:dyDescent="0.35">
      <c r="A4625" s="3"/>
      <c r="B4625" s="3"/>
    </row>
    <row r="4626" spans="1:2" x14ac:dyDescent="0.35">
      <c r="A4626" s="3"/>
      <c r="B4626" s="3"/>
    </row>
    <row r="4627" spans="1:2" x14ac:dyDescent="0.35">
      <c r="A4627" s="3"/>
      <c r="B4627" s="3"/>
    </row>
    <row r="4628" spans="1:2" x14ac:dyDescent="0.35">
      <c r="A4628" s="3"/>
      <c r="B4628" s="3"/>
    </row>
    <row r="4629" spans="1:2" x14ac:dyDescent="0.35">
      <c r="A4629" s="3"/>
      <c r="B4629" s="3"/>
    </row>
    <row r="4630" spans="1:2" x14ac:dyDescent="0.35">
      <c r="A4630" s="3"/>
      <c r="B4630" s="3"/>
    </row>
    <row r="4631" spans="1:2" x14ac:dyDescent="0.35">
      <c r="A4631" s="3"/>
      <c r="B4631" s="3"/>
    </row>
    <row r="4632" spans="1:2" x14ac:dyDescent="0.35">
      <c r="A4632" s="3"/>
      <c r="B4632" s="3"/>
    </row>
    <row r="4633" spans="1:2" x14ac:dyDescent="0.35">
      <c r="A4633" s="3"/>
      <c r="B4633" s="3"/>
    </row>
    <row r="4634" spans="1:2" x14ac:dyDescent="0.35">
      <c r="A4634" s="3"/>
      <c r="B4634" s="3"/>
    </row>
    <row r="4635" spans="1:2" x14ac:dyDescent="0.35">
      <c r="A4635" s="3"/>
      <c r="B4635" s="3"/>
    </row>
    <row r="4636" spans="1:2" x14ac:dyDescent="0.35">
      <c r="A4636" s="3"/>
      <c r="B4636" s="3"/>
    </row>
    <row r="4637" spans="1:2" x14ac:dyDescent="0.35">
      <c r="A4637" s="3"/>
      <c r="B4637" s="3"/>
    </row>
    <row r="4638" spans="1:2" x14ac:dyDescent="0.35">
      <c r="A4638" s="3"/>
      <c r="B4638" s="3"/>
    </row>
    <row r="4639" spans="1:2" x14ac:dyDescent="0.35">
      <c r="A4639" s="3"/>
      <c r="B4639" s="3"/>
    </row>
    <row r="4640" spans="1:2" x14ac:dyDescent="0.35">
      <c r="A4640" s="3"/>
      <c r="B4640" s="3"/>
    </row>
    <row r="4641" spans="1:2" x14ac:dyDescent="0.35">
      <c r="A4641" s="3"/>
      <c r="B4641" s="3"/>
    </row>
    <row r="4642" spans="1:2" x14ac:dyDescent="0.35">
      <c r="A4642" s="3"/>
      <c r="B4642" s="3"/>
    </row>
    <row r="4643" spans="1:2" x14ac:dyDescent="0.35">
      <c r="A4643" s="3"/>
      <c r="B4643" s="3"/>
    </row>
    <row r="4644" spans="1:2" x14ac:dyDescent="0.35">
      <c r="A4644" s="3"/>
      <c r="B4644" s="3"/>
    </row>
    <row r="4645" spans="1:2" x14ac:dyDescent="0.35">
      <c r="A4645" s="3"/>
      <c r="B4645" s="3"/>
    </row>
    <row r="4646" spans="1:2" x14ac:dyDescent="0.35">
      <c r="A4646" s="3"/>
      <c r="B4646" s="3"/>
    </row>
    <row r="4647" spans="1:2" x14ac:dyDescent="0.35">
      <c r="A4647" s="3"/>
      <c r="B4647" s="3"/>
    </row>
    <row r="4648" spans="1:2" x14ac:dyDescent="0.35">
      <c r="A4648" s="3"/>
      <c r="B4648" s="3"/>
    </row>
    <row r="4649" spans="1:2" x14ac:dyDescent="0.35">
      <c r="A4649" s="3"/>
      <c r="B4649" s="3"/>
    </row>
    <row r="4650" spans="1:2" x14ac:dyDescent="0.35">
      <c r="A4650" s="3"/>
      <c r="B4650" s="3"/>
    </row>
    <row r="4651" spans="1:2" x14ac:dyDescent="0.35">
      <c r="A4651" s="3"/>
      <c r="B4651" s="3"/>
    </row>
    <row r="4652" spans="1:2" x14ac:dyDescent="0.35">
      <c r="A4652" s="3"/>
      <c r="B4652" s="3"/>
    </row>
    <row r="4653" spans="1:2" x14ac:dyDescent="0.35">
      <c r="A4653" s="3"/>
      <c r="B4653" s="3"/>
    </row>
    <row r="4654" spans="1:2" x14ac:dyDescent="0.35">
      <c r="A4654" s="3"/>
      <c r="B4654" s="3"/>
    </row>
    <row r="4655" spans="1:2" x14ac:dyDescent="0.35">
      <c r="A4655" s="3"/>
      <c r="B4655" s="3"/>
    </row>
    <row r="4656" spans="1:2" x14ac:dyDescent="0.35">
      <c r="A4656" s="3"/>
      <c r="B4656" s="3"/>
    </row>
    <row r="4657" spans="1:2" x14ac:dyDescent="0.35">
      <c r="A4657" s="3"/>
      <c r="B4657" s="3"/>
    </row>
    <row r="4658" spans="1:2" x14ac:dyDescent="0.35">
      <c r="A4658" s="3"/>
      <c r="B4658" s="3"/>
    </row>
    <row r="4659" spans="1:2" x14ac:dyDescent="0.35">
      <c r="A4659" s="3"/>
      <c r="B4659" s="3"/>
    </row>
    <row r="4660" spans="1:2" x14ac:dyDescent="0.35">
      <c r="A4660" s="3"/>
      <c r="B4660" s="3"/>
    </row>
    <row r="4661" spans="1:2" x14ac:dyDescent="0.35">
      <c r="A4661" s="3"/>
      <c r="B4661" s="3"/>
    </row>
    <row r="4662" spans="1:2" x14ac:dyDescent="0.35">
      <c r="A4662" s="3"/>
      <c r="B4662" s="3"/>
    </row>
    <row r="4663" spans="1:2" x14ac:dyDescent="0.35">
      <c r="A4663" s="3"/>
      <c r="B4663" s="3"/>
    </row>
    <row r="4664" spans="1:2" x14ac:dyDescent="0.35">
      <c r="A4664" s="3"/>
      <c r="B4664" s="3"/>
    </row>
    <row r="4665" spans="1:2" x14ac:dyDescent="0.35">
      <c r="A4665" s="3"/>
      <c r="B4665" s="3"/>
    </row>
    <row r="4666" spans="1:2" x14ac:dyDescent="0.35">
      <c r="A4666" s="3"/>
      <c r="B4666" s="3"/>
    </row>
    <row r="4667" spans="1:2" x14ac:dyDescent="0.35">
      <c r="A4667" s="3"/>
      <c r="B4667" s="3"/>
    </row>
    <row r="4668" spans="1:2" x14ac:dyDescent="0.35">
      <c r="A4668" s="3"/>
      <c r="B4668" s="3"/>
    </row>
    <row r="4669" spans="1:2" x14ac:dyDescent="0.35">
      <c r="A4669" s="3"/>
      <c r="B4669" s="3"/>
    </row>
    <row r="4670" spans="1:2" x14ac:dyDescent="0.35">
      <c r="A4670" s="3"/>
      <c r="B4670" s="3"/>
    </row>
    <row r="4671" spans="1:2" x14ac:dyDescent="0.35">
      <c r="A4671" s="3"/>
      <c r="B4671" s="3"/>
    </row>
    <row r="4672" spans="1:2" x14ac:dyDescent="0.35">
      <c r="A4672" s="3"/>
      <c r="B4672" s="3"/>
    </row>
    <row r="4673" spans="1:2" x14ac:dyDescent="0.35">
      <c r="A4673" s="3"/>
      <c r="B4673" s="3"/>
    </row>
    <row r="4674" spans="1:2" x14ac:dyDescent="0.35">
      <c r="A4674" s="3"/>
      <c r="B4674" s="3"/>
    </row>
    <row r="4675" spans="1:2" x14ac:dyDescent="0.35">
      <c r="A4675" s="3"/>
      <c r="B4675" s="3"/>
    </row>
    <row r="4676" spans="1:2" x14ac:dyDescent="0.35">
      <c r="A4676" s="3"/>
      <c r="B4676" s="3"/>
    </row>
    <row r="4677" spans="1:2" x14ac:dyDescent="0.35">
      <c r="A4677" s="3"/>
      <c r="B4677" s="3"/>
    </row>
    <row r="4678" spans="1:2" x14ac:dyDescent="0.35">
      <c r="A4678" s="3"/>
      <c r="B4678" s="3"/>
    </row>
    <row r="4679" spans="1:2" x14ac:dyDescent="0.35">
      <c r="A4679" s="3"/>
      <c r="B4679" s="3"/>
    </row>
    <row r="4680" spans="1:2" x14ac:dyDescent="0.35">
      <c r="A4680" s="3"/>
      <c r="B4680" s="3"/>
    </row>
    <row r="4681" spans="1:2" x14ac:dyDescent="0.35">
      <c r="A4681" s="3"/>
      <c r="B4681" s="3"/>
    </row>
    <row r="4682" spans="1:2" x14ac:dyDescent="0.35">
      <c r="A4682" s="3"/>
      <c r="B4682" s="3"/>
    </row>
    <row r="4683" spans="1:2" x14ac:dyDescent="0.35">
      <c r="A4683" s="3"/>
      <c r="B4683" s="3"/>
    </row>
    <row r="4684" spans="1:2" x14ac:dyDescent="0.35">
      <c r="A4684" s="3"/>
      <c r="B4684" s="3"/>
    </row>
    <row r="4685" spans="1:2" x14ac:dyDescent="0.35">
      <c r="A4685" s="3"/>
      <c r="B4685" s="3"/>
    </row>
    <row r="4686" spans="1:2" x14ac:dyDescent="0.35">
      <c r="A4686" s="3"/>
      <c r="B4686" s="3"/>
    </row>
    <row r="4687" spans="1:2" x14ac:dyDescent="0.35">
      <c r="A4687" s="3"/>
      <c r="B4687" s="3"/>
    </row>
    <row r="4688" spans="1:2" x14ac:dyDescent="0.35">
      <c r="A4688" s="3"/>
      <c r="B4688" s="3"/>
    </row>
    <row r="4689" spans="1:2" x14ac:dyDescent="0.35">
      <c r="A4689" s="3"/>
      <c r="B4689" s="3"/>
    </row>
    <row r="4690" spans="1:2" x14ac:dyDescent="0.35">
      <c r="A4690" s="3"/>
      <c r="B4690" s="3"/>
    </row>
    <row r="4691" spans="1:2" x14ac:dyDescent="0.35">
      <c r="A4691" s="3"/>
      <c r="B4691" s="3"/>
    </row>
    <row r="4692" spans="1:2" x14ac:dyDescent="0.35">
      <c r="A4692" s="3"/>
      <c r="B4692" s="3"/>
    </row>
    <row r="4693" spans="1:2" x14ac:dyDescent="0.35">
      <c r="A4693" s="3"/>
      <c r="B4693" s="3"/>
    </row>
    <row r="4694" spans="1:2" x14ac:dyDescent="0.35">
      <c r="A4694" s="3"/>
      <c r="B4694" s="3"/>
    </row>
    <row r="4695" spans="1:2" x14ac:dyDescent="0.35">
      <c r="A4695" s="3"/>
      <c r="B4695" s="3"/>
    </row>
    <row r="4696" spans="1:2" x14ac:dyDescent="0.35">
      <c r="A4696" s="3"/>
      <c r="B4696" s="3"/>
    </row>
    <row r="4697" spans="1:2" x14ac:dyDescent="0.35">
      <c r="A4697" s="3"/>
      <c r="B4697" s="3"/>
    </row>
    <row r="4698" spans="1:2" x14ac:dyDescent="0.35">
      <c r="A4698" s="3"/>
      <c r="B4698" s="3"/>
    </row>
    <row r="4699" spans="1:2" x14ac:dyDescent="0.35">
      <c r="A4699" s="3"/>
      <c r="B4699" s="3"/>
    </row>
    <row r="4700" spans="1:2" x14ac:dyDescent="0.35">
      <c r="A4700" s="3"/>
      <c r="B4700" s="3"/>
    </row>
    <row r="4701" spans="1:2" x14ac:dyDescent="0.35">
      <c r="A4701" s="3"/>
      <c r="B4701" s="3"/>
    </row>
    <row r="4702" spans="1:2" x14ac:dyDescent="0.35">
      <c r="A4702" s="3"/>
      <c r="B4702" s="3"/>
    </row>
    <row r="4703" spans="1:2" x14ac:dyDescent="0.35">
      <c r="A4703" s="3"/>
      <c r="B4703" s="3"/>
    </row>
    <row r="4704" spans="1:2" x14ac:dyDescent="0.35">
      <c r="A4704" s="3"/>
      <c r="B4704" s="3"/>
    </row>
    <row r="4705" spans="1:2" x14ac:dyDescent="0.35">
      <c r="A4705" s="3"/>
      <c r="B4705" s="3"/>
    </row>
    <row r="4706" spans="1:2" x14ac:dyDescent="0.35">
      <c r="A4706" s="3"/>
      <c r="B4706" s="3"/>
    </row>
    <row r="4707" spans="1:2" x14ac:dyDescent="0.35">
      <c r="A4707" s="3"/>
      <c r="B4707" s="3"/>
    </row>
    <row r="4708" spans="1:2" x14ac:dyDescent="0.35">
      <c r="A4708" s="3"/>
      <c r="B4708" s="3"/>
    </row>
    <row r="4709" spans="1:2" x14ac:dyDescent="0.35">
      <c r="A4709" s="3"/>
      <c r="B4709" s="3"/>
    </row>
    <row r="4710" spans="1:2" x14ac:dyDescent="0.35">
      <c r="A4710" s="3"/>
      <c r="B4710" s="3"/>
    </row>
    <row r="4711" spans="1:2" x14ac:dyDescent="0.35">
      <c r="A4711" s="3"/>
      <c r="B4711" s="3"/>
    </row>
    <row r="4712" spans="1:2" x14ac:dyDescent="0.35">
      <c r="A4712" s="3"/>
      <c r="B4712" s="3"/>
    </row>
    <row r="4713" spans="1:2" x14ac:dyDescent="0.35">
      <c r="A4713" s="3"/>
      <c r="B4713" s="3"/>
    </row>
    <row r="4714" spans="1:2" x14ac:dyDescent="0.35">
      <c r="A4714" s="3"/>
      <c r="B4714" s="3"/>
    </row>
    <row r="4715" spans="1:2" x14ac:dyDescent="0.35">
      <c r="A4715" s="3"/>
      <c r="B4715" s="3"/>
    </row>
    <row r="4716" spans="1:2" x14ac:dyDescent="0.35">
      <c r="A4716" s="3"/>
      <c r="B4716" s="3"/>
    </row>
    <row r="4717" spans="1:2" x14ac:dyDescent="0.35">
      <c r="A4717" s="3"/>
      <c r="B4717" s="3"/>
    </row>
    <row r="4718" spans="1:2" x14ac:dyDescent="0.35">
      <c r="A4718" s="3"/>
      <c r="B4718" s="3"/>
    </row>
    <row r="4719" spans="1:2" x14ac:dyDescent="0.35">
      <c r="A4719" s="3"/>
      <c r="B4719" s="3"/>
    </row>
    <row r="4720" spans="1:2" x14ac:dyDescent="0.35">
      <c r="A4720" s="3"/>
      <c r="B4720" s="3"/>
    </row>
    <row r="4721" spans="1:2" x14ac:dyDescent="0.35">
      <c r="A4721" s="3"/>
      <c r="B4721" s="3"/>
    </row>
    <row r="4722" spans="1:2" x14ac:dyDescent="0.35">
      <c r="A4722" s="3"/>
      <c r="B4722" s="3"/>
    </row>
    <row r="4723" spans="1:2" x14ac:dyDescent="0.35">
      <c r="A4723" s="3"/>
      <c r="B4723" s="3"/>
    </row>
    <row r="4724" spans="1:2" x14ac:dyDescent="0.35">
      <c r="A4724" s="3"/>
      <c r="B4724" s="3"/>
    </row>
    <row r="4725" spans="1:2" x14ac:dyDescent="0.35">
      <c r="A4725" s="3"/>
      <c r="B4725" s="3"/>
    </row>
    <row r="4726" spans="1:2" x14ac:dyDescent="0.35">
      <c r="A4726" s="3"/>
      <c r="B4726" s="3"/>
    </row>
    <row r="4727" spans="1:2" x14ac:dyDescent="0.35">
      <c r="A4727" s="3"/>
      <c r="B4727" s="3"/>
    </row>
    <row r="4728" spans="1:2" x14ac:dyDescent="0.35">
      <c r="A4728" s="3"/>
      <c r="B4728" s="3"/>
    </row>
    <row r="4729" spans="1:2" x14ac:dyDescent="0.35">
      <c r="A4729" s="3"/>
      <c r="B4729" s="3"/>
    </row>
    <row r="4730" spans="1:2" x14ac:dyDescent="0.35">
      <c r="A4730" s="3"/>
      <c r="B4730" s="3"/>
    </row>
    <row r="4731" spans="1:2" x14ac:dyDescent="0.35">
      <c r="A4731" s="3"/>
      <c r="B4731" s="3"/>
    </row>
    <row r="4732" spans="1:2" x14ac:dyDescent="0.35">
      <c r="A4732" s="3"/>
      <c r="B4732" s="3"/>
    </row>
    <row r="4733" spans="1:2" x14ac:dyDescent="0.35">
      <c r="A4733" s="3"/>
      <c r="B4733" s="3"/>
    </row>
    <row r="4734" spans="1:2" x14ac:dyDescent="0.35">
      <c r="A4734" s="3"/>
      <c r="B4734" s="3"/>
    </row>
    <row r="4735" spans="1:2" x14ac:dyDescent="0.35">
      <c r="A4735" s="3"/>
      <c r="B4735" s="3"/>
    </row>
    <row r="4736" spans="1:2" x14ac:dyDescent="0.35">
      <c r="A4736" s="3"/>
      <c r="B4736" s="3"/>
    </row>
    <row r="4737" spans="1:2" x14ac:dyDescent="0.35">
      <c r="A4737" s="3"/>
      <c r="B4737" s="3"/>
    </row>
    <row r="4738" spans="1:2" x14ac:dyDescent="0.35">
      <c r="A4738" s="3"/>
      <c r="B4738" s="3"/>
    </row>
    <row r="4739" spans="1:2" x14ac:dyDescent="0.35">
      <c r="A4739" s="3"/>
      <c r="B4739" s="3"/>
    </row>
    <row r="4740" spans="1:2" x14ac:dyDescent="0.35">
      <c r="A4740" s="3"/>
      <c r="B4740" s="3"/>
    </row>
    <row r="4741" spans="1:2" x14ac:dyDescent="0.35">
      <c r="A4741" s="3"/>
      <c r="B4741" s="3"/>
    </row>
    <row r="4742" spans="1:2" x14ac:dyDescent="0.35">
      <c r="A4742" s="3"/>
      <c r="B4742" s="3"/>
    </row>
    <row r="4743" spans="1:2" x14ac:dyDescent="0.35">
      <c r="A4743" s="3"/>
      <c r="B4743" s="3"/>
    </row>
    <row r="4744" spans="1:2" x14ac:dyDescent="0.35">
      <c r="A4744" s="3"/>
      <c r="B4744" s="3"/>
    </row>
    <row r="4745" spans="1:2" x14ac:dyDescent="0.35">
      <c r="A4745" s="3"/>
      <c r="B4745" s="3"/>
    </row>
    <row r="4746" spans="1:2" x14ac:dyDescent="0.35">
      <c r="A4746" s="3"/>
      <c r="B4746" s="3"/>
    </row>
    <row r="4747" spans="1:2" x14ac:dyDescent="0.35">
      <c r="A4747" s="3"/>
      <c r="B4747" s="3"/>
    </row>
    <row r="4748" spans="1:2" x14ac:dyDescent="0.35">
      <c r="A4748" s="3"/>
      <c r="B4748" s="3"/>
    </row>
    <row r="4749" spans="1:2" x14ac:dyDescent="0.35">
      <c r="A4749" s="3"/>
      <c r="B4749" s="3"/>
    </row>
    <row r="4750" spans="1:2" x14ac:dyDescent="0.35">
      <c r="A4750" s="3"/>
      <c r="B4750" s="3"/>
    </row>
    <row r="4751" spans="1:2" x14ac:dyDescent="0.35">
      <c r="A4751" s="3"/>
      <c r="B4751" s="3"/>
    </row>
    <row r="4752" spans="1:2" x14ac:dyDescent="0.35">
      <c r="A4752" s="3"/>
      <c r="B4752" s="3"/>
    </row>
    <row r="4753" spans="1:2" x14ac:dyDescent="0.35">
      <c r="A4753" s="3"/>
      <c r="B4753" s="3"/>
    </row>
    <row r="4754" spans="1:2" x14ac:dyDescent="0.35">
      <c r="A4754" s="3"/>
      <c r="B4754" s="3"/>
    </row>
    <row r="4755" spans="1:2" x14ac:dyDescent="0.35">
      <c r="A4755" s="3"/>
      <c r="B4755" s="3"/>
    </row>
    <row r="4756" spans="1:2" x14ac:dyDescent="0.35">
      <c r="A4756" s="3"/>
      <c r="B4756" s="3"/>
    </row>
    <row r="4757" spans="1:2" x14ac:dyDescent="0.35">
      <c r="A4757" s="3"/>
      <c r="B4757" s="3"/>
    </row>
    <row r="4758" spans="1:2" x14ac:dyDescent="0.35">
      <c r="A4758" s="3"/>
      <c r="B4758" s="3"/>
    </row>
    <row r="4759" spans="1:2" x14ac:dyDescent="0.35">
      <c r="A4759" s="3"/>
      <c r="B4759" s="3"/>
    </row>
    <row r="4760" spans="1:2" x14ac:dyDescent="0.35">
      <c r="A4760" s="3"/>
      <c r="B4760" s="3"/>
    </row>
    <row r="4761" spans="1:2" x14ac:dyDescent="0.35">
      <c r="A4761" s="3"/>
      <c r="B4761" s="3"/>
    </row>
    <row r="4762" spans="1:2" x14ac:dyDescent="0.35">
      <c r="A4762" s="3"/>
      <c r="B4762" s="3"/>
    </row>
    <row r="4763" spans="1:2" x14ac:dyDescent="0.35">
      <c r="A4763" s="3"/>
      <c r="B4763" s="3"/>
    </row>
    <row r="4764" spans="1:2" x14ac:dyDescent="0.35">
      <c r="A4764" s="3"/>
      <c r="B4764" s="3"/>
    </row>
    <row r="4765" spans="1:2" x14ac:dyDescent="0.35">
      <c r="A4765" s="3"/>
      <c r="B4765" s="3"/>
    </row>
    <row r="4766" spans="1:2" x14ac:dyDescent="0.35">
      <c r="A4766" s="3"/>
      <c r="B4766" s="3"/>
    </row>
    <row r="4767" spans="1:2" x14ac:dyDescent="0.35">
      <c r="A4767" s="3"/>
      <c r="B4767" s="3"/>
    </row>
    <row r="4768" spans="1:2" x14ac:dyDescent="0.35">
      <c r="A4768" s="3"/>
      <c r="B4768" s="3"/>
    </row>
    <row r="4769" spans="1:2" x14ac:dyDescent="0.35">
      <c r="A4769" s="3"/>
      <c r="B4769" s="3"/>
    </row>
    <row r="4770" spans="1:2" x14ac:dyDescent="0.35">
      <c r="A4770" s="3"/>
      <c r="B4770" s="3"/>
    </row>
    <row r="4771" spans="1:2" x14ac:dyDescent="0.35">
      <c r="A4771" s="3"/>
      <c r="B4771" s="3"/>
    </row>
    <row r="4772" spans="1:2" x14ac:dyDescent="0.35">
      <c r="A4772" s="3"/>
      <c r="B4772" s="3"/>
    </row>
    <row r="4773" spans="1:2" x14ac:dyDescent="0.35">
      <c r="A4773" s="3"/>
      <c r="B4773" s="3"/>
    </row>
    <row r="4774" spans="1:2" x14ac:dyDescent="0.35">
      <c r="A4774" s="3"/>
      <c r="B4774" s="3"/>
    </row>
    <row r="4775" spans="1:2" x14ac:dyDescent="0.35">
      <c r="A4775" s="3"/>
      <c r="B4775" s="3"/>
    </row>
    <row r="4776" spans="1:2" x14ac:dyDescent="0.35">
      <c r="A4776" s="3"/>
      <c r="B4776" s="3"/>
    </row>
    <row r="4777" spans="1:2" x14ac:dyDescent="0.35">
      <c r="A4777" s="3"/>
      <c r="B4777" s="3"/>
    </row>
    <row r="4778" spans="1:2" x14ac:dyDescent="0.35">
      <c r="A4778" s="3"/>
      <c r="B4778" s="3"/>
    </row>
    <row r="4779" spans="1:2" x14ac:dyDescent="0.35">
      <c r="A4779" s="3"/>
      <c r="B4779" s="3"/>
    </row>
    <row r="4780" spans="1:2" x14ac:dyDescent="0.35">
      <c r="A4780" s="3"/>
      <c r="B4780" s="3"/>
    </row>
    <row r="4781" spans="1:2" x14ac:dyDescent="0.35">
      <c r="A4781" s="3"/>
      <c r="B4781" s="3"/>
    </row>
    <row r="4782" spans="1:2" x14ac:dyDescent="0.35">
      <c r="A4782" s="3"/>
      <c r="B4782" s="3"/>
    </row>
    <row r="4783" spans="1:2" x14ac:dyDescent="0.35">
      <c r="A4783" s="3"/>
      <c r="B4783" s="3"/>
    </row>
    <row r="4784" spans="1:2" x14ac:dyDescent="0.35">
      <c r="A4784" s="3"/>
      <c r="B4784" s="3"/>
    </row>
    <row r="4785" spans="1:2" x14ac:dyDescent="0.35">
      <c r="A4785" s="3"/>
      <c r="B4785" s="3"/>
    </row>
    <row r="4786" spans="1:2" x14ac:dyDescent="0.35">
      <c r="A4786" s="3"/>
      <c r="B4786" s="3"/>
    </row>
    <row r="4787" spans="1:2" x14ac:dyDescent="0.35">
      <c r="A4787" s="3"/>
      <c r="B4787" s="3"/>
    </row>
    <row r="4788" spans="1:2" x14ac:dyDescent="0.35">
      <c r="A4788" s="3"/>
      <c r="B4788" s="3"/>
    </row>
    <row r="4789" spans="1:2" x14ac:dyDescent="0.35">
      <c r="A4789" s="3"/>
      <c r="B4789" s="3"/>
    </row>
    <row r="4790" spans="1:2" x14ac:dyDescent="0.35">
      <c r="A4790" s="3"/>
      <c r="B4790" s="3"/>
    </row>
    <row r="4791" spans="1:2" x14ac:dyDescent="0.35">
      <c r="A4791" s="3"/>
      <c r="B4791" s="3"/>
    </row>
    <row r="4792" spans="1:2" x14ac:dyDescent="0.35">
      <c r="A4792" s="3"/>
      <c r="B4792" s="3"/>
    </row>
    <row r="4793" spans="1:2" x14ac:dyDescent="0.35">
      <c r="A4793" s="3"/>
      <c r="B4793" s="3"/>
    </row>
    <row r="4794" spans="1:2" x14ac:dyDescent="0.35">
      <c r="A4794" s="3"/>
      <c r="B4794" s="3"/>
    </row>
    <row r="4795" spans="1:2" x14ac:dyDescent="0.35">
      <c r="A4795" s="3"/>
      <c r="B4795" s="3"/>
    </row>
    <row r="4796" spans="1:2" x14ac:dyDescent="0.35">
      <c r="A4796" s="3"/>
      <c r="B4796" s="3"/>
    </row>
    <row r="4797" spans="1:2" x14ac:dyDescent="0.35">
      <c r="A4797" s="3"/>
      <c r="B4797" s="3"/>
    </row>
    <row r="4798" spans="1:2" x14ac:dyDescent="0.35">
      <c r="A4798" s="3"/>
      <c r="B4798" s="3"/>
    </row>
    <row r="4799" spans="1:2" x14ac:dyDescent="0.35">
      <c r="A4799" s="3"/>
      <c r="B4799" s="3"/>
    </row>
    <row r="4800" spans="1:2" x14ac:dyDescent="0.35">
      <c r="A4800" s="3"/>
      <c r="B4800" s="3"/>
    </row>
    <row r="4801" spans="1:2" x14ac:dyDescent="0.35">
      <c r="A4801" s="3"/>
      <c r="B4801" s="3"/>
    </row>
    <row r="4802" spans="1:2" x14ac:dyDescent="0.35">
      <c r="A4802" s="3"/>
      <c r="B4802" s="3"/>
    </row>
    <row r="4803" spans="1:2" x14ac:dyDescent="0.35">
      <c r="A4803" s="3"/>
      <c r="B4803" s="3"/>
    </row>
    <row r="4804" spans="1:2" x14ac:dyDescent="0.35">
      <c r="A4804" s="3"/>
      <c r="B4804" s="3"/>
    </row>
    <row r="4805" spans="1:2" x14ac:dyDescent="0.35">
      <c r="A4805" s="3"/>
      <c r="B4805" s="3"/>
    </row>
    <row r="4806" spans="1:2" x14ac:dyDescent="0.35">
      <c r="A4806" s="3"/>
      <c r="B4806" s="3"/>
    </row>
    <row r="4807" spans="1:2" x14ac:dyDescent="0.35">
      <c r="A4807" s="3"/>
      <c r="B4807" s="3"/>
    </row>
    <row r="4808" spans="1:2" x14ac:dyDescent="0.35">
      <c r="A4808" s="3"/>
      <c r="B4808" s="3"/>
    </row>
    <row r="4809" spans="1:2" x14ac:dyDescent="0.35">
      <c r="A4809" s="3"/>
      <c r="B4809" s="3"/>
    </row>
    <row r="4810" spans="1:2" x14ac:dyDescent="0.35">
      <c r="A4810" s="3"/>
      <c r="B4810" s="3"/>
    </row>
    <row r="4811" spans="1:2" x14ac:dyDescent="0.35">
      <c r="A4811" s="3"/>
      <c r="B4811" s="3"/>
    </row>
    <row r="4812" spans="1:2" x14ac:dyDescent="0.35">
      <c r="A4812" s="3"/>
      <c r="B4812" s="3"/>
    </row>
    <row r="4813" spans="1:2" x14ac:dyDescent="0.35">
      <c r="A4813" s="3"/>
      <c r="B4813" s="3"/>
    </row>
    <row r="4814" spans="1:2" x14ac:dyDescent="0.35">
      <c r="A4814" s="3"/>
      <c r="B4814" s="3"/>
    </row>
    <row r="4815" spans="1:2" x14ac:dyDescent="0.35">
      <c r="A4815" s="3"/>
      <c r="B4815" s="3"/>
    </row>
    <row r="4816" spans="1:2" x14ac:dyDescent="0.35">
      <c r="A4816" s="3"/>
      <c r="B4816" s="3"/>
    </row>
    <row r="4817" spans="1:2" x14ac:dyDescent="0.35">
      <c r="A4817" s="3"/>
      <c r="B4817" s="3"/>
    </row>
    <row r="4818" spans="1:2" x14ac:dyDescent="0.35">
      <c r="A4818" s="3"/>
      <c r="B4818" s="3"/>
    </row>
    <row r="4819" spans="1:2" x14ac:dyDescent="0.35">
      <c r="A4819" s="3"/>
      <c r="B4819" s="3"/>
    </row>
    <row r="4820" spans="1:2" x14ac:dyDescent="0.35">
      <c r="A4820" s="3"/>
      <c r="B4820" s="3"/>
    </row>
    <row r="4821" spans="1:2" x14ac:dyDescent="0.35">
      <c r="A4821" s="3"/>
      <c r="B4821" s="3"/>
    </row>
    <row r="4822" spans="1:2" x14ac:dyDescent="0.35">
      <c r="A4822" s="3"/>
      <c r="B4822" s="3"/>
    </row>
    <row r="4823" spans="1:2" x14ac:dyDescent="0.35">
      <c r="A4823" s="3"/>
      <c r="B4823" s="3"/>
    </row>
    <row r="4824" spans="1:2" x14ac:dyDescent="0.35">
      <c r="A4824" s="3"/>
      <c r="B4824" s="3"/>
    </row>
    <row r="4825" spans="1:2" x14ac:dyDescent="0.35">
      <c r="A4825" s="3"/>
      <c r="B4825" s="3"/>
    </row>
    <row r="4826" spans="1:2" x14ac:dyDescent="0.35">
      <c r="A4826" s="3"/>
      <c r="B4826" s="3"/>
    </row>
    <row r="4827" spans="1:2" x14ac:dyDescent="0.35">
      <c r="A4827" s="3"/>
      <c r="B4827" s="3"/>
    </row>
    <row r="4828" spans="1:2" x14ac:dyDescent="0.35">
      <c r="A4828" s="3"/>
      <c r="B4828" s="3"/>
    </row>
    <row r="4829" spans="1:2" x14ac:dyDescent="0.35">
      <c r="A4829" s="3"/>
      <c r="B4829" s="3"/>
    </row>
    <row r="4830" spans="1:2" x14ac:dyDescent="0.35">
      <c r="A4830" s="3"/>
      <c r="B4830" s="3"/>
    </row>
    <row r="4831" spans="1:2" x14ac:dyDescent="0.35">
      <c r="A4831" s="3"/>
      <c r="B4831" s="3"/>
    </row>
    <row r="4832" spans="1:2" x14ac:dyDescent="0.35">
      <c r="A4832" s="3"/>
      <c r="B4832" s="3"/>
    </row>
    <row r="4833" spans="1:2" x14ac:dyDescent="0.35">
      <c r="A4833" s="3"/>
      <c r="B4833" s="3"/>
    </row>
    <row r="4834" spans="1:2" x14ac:dyDescent="0.35">
      <c r="A4834" s="3"/>
      <c r="B4834" s="3"/>
    </row>
    <row r="4835" spans="1:2" x14ac:dyDescent="0.35">
      <c r="A4835" s="3"/>
      <c r="B4835" s="3"/>
    </row>
    <row r="4836" spans="1:2" x14ac:dyDescent="0.35">
      <c r="A4836" s="3"/>
      <c r="B4836" s="3"/>
    </row>
    <row r="4837" spans="1:2" x14ac:dyDescent="0.35">
      <c r="A4837" s="3"/>
      <c r="B4837" s="3"/>
    </row>
    <row r="4838" spans="1:2" x14ac:dyDescent="0.35">
      <c r="A4838" s="3"/>
      <c r="B4838" s="3"/>
    </row>
    <row r="4839" spans="1:2" x14ac:dyDescent="0.35">
      <c r="A4839" s="3"/>
      <c r="B4839" s="3"/>
    </row>
    <row r="4840" spans="1:2" x14ac:dyDescent="0.35">
      <c r="A4840" s="3"/>
      <c r="B4840" s="3"/>
    </row>
    <row r="4841" spans="1:2" x14ac:dyDescent="0.35">
      <c r="A4841" s="3"/>
      <c r="B4841" s="3"/>
    </row>
    <row r="4842" spans="1:2" x14ac:dyDescent="0.35">
      <c r="A4842" s="3"/>
      <c r="B4842" s="3"/>
    </row>
    <row r="4843" spans="1:2" x14ac:dyDescent="0.35">
      <c r="A4843" s="3"/>
      <c r="B4843" s="3"/>
    </row>
    <row r="4844" spans="1:2" x14ac:dyDescent="0.35">
      <c r="A4844" s="3"/>
      <c r="B4844" s="3"/>
    </row>
    <row r="4845" spans="1:2" x14ac:dyDescent="0.35">
      <c r="A4845" s="3"/>
      <c r="B4845" s="3"/>
    </row>
    <row r="4846" spans="1:2" x14ac:dyDescent="0.35">
      <c r="A4846" s="3"/>
      <c r="B4846" s="3"/>
    </row>
    <row r="4847" spans="1:2" x14ac:dyDescent="0.35">
      <c r="A4847" s="3"/>
      <c r="B4847" s="3"/>
    </row>
    <row r="4848" spans="1:2" x14ac:dyDescent="0.35">
      <c r="A4848" s="3"/>
      <c r="B4848" s="3"/>
    </row>
    <row r="4849" spans="1:2" x14ac:dyDescent="0.35">
      <c r="A4849" s="3"/>
      <c r="B4849" s="3"/>
    </row>
    <row r="4850" spans="1:2" x14ac:dyDescent="0.35">
      <c r="A4850" s="3"/>
      <c r="B4850" s="3"/>
    </row>
    <row r="4851" spans="1:2" x14ac:dyDescent="0.35">
      <c r="A4851" s="3"/>
      <c r="B4851" s="3"/>
    </row>
    <row r="4852" spans="1:2" x14ac:dyDescent="0.35">
      <c r="A4852" s="3"/>
      <c r="B4852" s="3"/>
    </row>
    <row r="4853" spans="1:2" x14ac:dyDescent="0.35">
      <c r="A4853" s="3"/>
      <c r="B4853" s="3"/>
    </row>
    <row r="4854" spans="1:2" x14ac:dyDescent="0.35">
      <c r="A4854" s="3"/>
      <c r="B4854" s="3"/>
    </row>
    <row r="4855" spans="1:2" x14ac:dyDescent="0.35">
      <c r="A4855" s="3"/>
      <c r="B4855" s="3"/>
    </row>
    <row r="4856" spans="1:2" x14ac:dyDescent="0.35">
      <c r="A4856" s="3"/>
      <c r="B4856" s="3"/>
    </row>
    <row r="4857" spans="1:2" x14ac:dyDescent="0.35">
      <c r="A4857" s="3"/>
      <c r="B4857" s="3"/>
    </row>
    <row r="4858" spans="1:2" x14ac:dyDescent="0.35">
      <c r="A4858" s="3"/>
      <c r="B4858" s="3"/>
    </row>
    <row r="4859" spans="1:2" x14ac:dyDescent="0.35">
      <c r="A4859" s="3"/>
      <c r="B4859" s="3"/>
    </row>
    <row r="4860" spans="1:2" x14ac:dyDescent="0.35">
      <c r="A4860" s="3"/>
      <c r="B4860" s="3"/>
    </row>
    <row r="4861" spans="1:2" x14ac:dyDescent="0.35">
      <c r="A4861" s="3"/>
      <c r="B4861" s="3"/>
    </row>
    <row r="4862" spans="1:2" x14ac:dyDescent="0.35">
      <c r="A4862" s="3"/>
      <c r="B4862" s="3"/>
    </row>
    <row r="4863" spans="1:2" x14ac:dyDescent="0.35">
      <c r="A4863" s="3"/>
      <c r="B4863" s="3"/>
    </row>
    <row r="4864" spans="1:2" x14ac:dyDescent="0.35">
      <c r="A4864" s="3"/>
      <c r="B4864" s="3"/>
    </row>
    <row r="4865" spans="1:2" x14ac:dyDescent="0.35">
      <c r="A4865" s="3"/>
      <c r="B4865" s="3"/>
    </row>
    <row r="4866" spans="1:2" x14ac:dyDescent="0.35">
      <c r="A4866" s="3"/>
      <c r="B4866" s="3"/>
    </row>
    <row r="4867" spans="1:2" x14ac:dyDescent="0.35">
      <c r="A4867" s="3"/>
      <c r="B4867" s="3"/>
    </row>
    <row r="4868" spans="1:2" x14ac:dyDescent="0.35">
      <c r="A4868" s="3"/>
      <c r="B4868" s="3"/>
    </row>
    <row r="4869" spans="1:2" x14ac:dyDescent="0.35">
      <c r="A4869" s="3"/>
      <c r="B4869" s="3"/>
    </row>
    <row r="4870" spans="1:2" x14ac:dyDescent="0.35">
      <c r="A4870" s="3"/>
      <c r="B4870" s="3"/>
    </row>
    <row r="4871" spans="1:2" x14ac:dyDescent="0.35">
      <c r="A4871" s="3"/>
      <c r="B4871" s="3"/>
    </row>
    <row r="4872" spans="1:2" x14ac:dyDescent="0.35">
      <c r="A4872" s="3"/>
      <c r="B4872" s="3"/>
    </row>
    <row r="4873" spans="1:2" x14ac:dyDescent="0.35">
      <c r="A4873" s="3"/>
      <c r="B4873" s="3"/>
    </row>
    <row r="4874" spans="1:2" x14ac:dyDescent="0.35">
      <c r="A4874" s="3"/>
      <c r="B4874" s="3"/>
    </row>
    <row r="4875" spans="1:2" x14ac:dyDescent="0.35">
      <c r="A4875" s="3"/>
      <c r="B4875" s="3"/>
    </row>
    <row r="4876" spans="1:2" x14ac:dyDescent="0.35">
      <c r="A4876" s="3"/>
      <c r="B4876" s="3"/>
    </row>
    <row r="4877" spans="1:2" x14ac:dyDescent="0.35">
      <c r="A4877" s="3"/>
      <c r="B4877" s="3"/>
    </row>
    <row r="4878" spans="1:2" x14ac:dyDescent="0.35">
      <c r="A4878" s="3"/>
      <c r="B4878" s="3"/>
    </row>
    <row r="4879" spans="1:2" x14ac:dyDescent="0.35">
      <c r="A4879" s="3"/>
      <c r="B4879" s="3"/>
    </row>
    <row r="4880" spans="1:2" x14ac:dyDescent="0.35">
      <c r="A4880" s="3"/>
      <c r="B4880" s="3"/>
    </row>
    <row r="4881" spans="1:2" x14ac:dyDescent="0.35">
      <c r="A4881" s="3"/>
      <c r="B4881" s="3"/>
    </row>
    <row r="4882" spans="1:2" x14ac:dyDescent="0.35">
      <c r="A4882" s="3"/>
      <c r="B4882" s="3"/>
    </row>
    <row r="4883" spans="1:2" x14ac:dyDescent="0.35">
      <c r="A4883" s="3"/>
      <c r="B4883" s="3"/>
    </row>
    <row r="4884" spans="1:2" x14ac:dyDescent="0.35">
      <c r="A4884" s="3"/>
      <c r="B4884" s="3"/>
    </row>
    <row r="4885" spans="1:2" x14ac:dyDescent="0.35">
      <c r="A4885" s="3"/>
      <c r="B4885" s="3"/>
    </row>
    <row r="4886" spans="1:2" x14ac:dyDescent="0.35">
      <c r="A4886" s="3"/>
      <c r="B4886" s="3"/>
    </row>
    <row r="4887" spans="1:2" x14ac:dyDescent="0.35">
      <c r="A4887" s="3"/>
      <c r="B4887" s="3"/>
    </row>
    <row r="4888" spans="1:2" x14ac:dyDescent="0.35">
      <c r="A4888" s="3"/>
      <c r="B4888" s="3"/>
    </row>
    <row r="4889" spans="1:2" x14ac:dyDescent="0.35">
      <c r="A4889" s="3"/>
      <c r="B4889" s="3"/>
    </row>
    <row r="4890" spans="1:2" x14ac:dyDescent="0.35">
      <c r="A4890" s="3"/>
      <c r="B4890" s="3"/>
    </row>
    <row r="4891" spans="1:2" x14ac:dyDescent="0.35">
      <c r="A4891" s="3"/>
      <c r="B4891" s="3"/>
    </row>
    <row r="4892" spans="1:2" x14ac:dyDescent="0.35">
      <c r="A4892" s="3"/>
      <c r="B4892" s="3"/>
    </row>
    <row r="4893" spans="1:2" x14ac:dyDescent="0.35">
      <c r="A4893" s="3"/>
      <c r="B4893" s="3"/>
    </row>
    <row r="4894" spans="1:2" x14ac:dyDescent="0.35">
      <c r="A4894" s="3"/>
      <c r="B4894" s="3"/>
    </row>
    <row r="4895" spans="1:2" x14ac:dyDescent="0.35">
      <c r="A4895" s="3"/>
      <c r="B4895" s="3"/>
    </row>
    <row r="4896" spans="1:2" x14ac:dyDescent="0.35">
      <c r="A4896" s="3"/>
      <c r="B4896" s="3"/>
    </row>
    <row r="4897" spans="1:2" x14ac:dyDescent="0.35">
      <c r="A4897" s="3"/>
      <c r="B4897" s="3"/>
    </row>
    <row r="4898" spans="1:2" x14ac:dyDescent="0.35">
      <c r="A4898" s="3"/>
      <c r="B4898" s="3"/>
    </row>
    <row r="4899" spans="1:2" x14ac:dyDescent="0.35">
      <c r="A4899" s="3"/>
      <c r="B4899" s="3"/>
    </row>
    <row r="4900" spans="1:2" x14ac:dyDescent="0.35">
      <c r="A4900" s="3"/>
      <c r="B4900" s="3"/>
    </row>
    <row r="4901" spans="1:2" x14ac:dyDescent="0.35">
      <c r="A4901" s="3"/>
      <c r="B4901" s="3"/>
    </row>
    <row r="4902" spans="1:2" x14ac:dyDescent="0.35">
      <c r="A4902" s="3"/>
      <c r="B4902" s="3"/>
    </row>
    <row r="4903" spans="1:2" x14ac:dyDescent="0.35">
      <c r="A4903" s="3"/>
      <c r="B4903" s="3"/>
    </row>
    <row r="4904" spans="1:2" x14ac:dyDescent="0.35">
      <c r="A4904" s="3"/>
      <c r="B4904" s="3"/>
    </row>
    <row r="4905" spans="1:2" x14ac:dyDescent="0.35">
      <c r="A4905" s="3"/>
      <c r="B4905" s="3"/>
    </row>
    <row r="4906" spans="1:2" x14ac:dyDescent="0.35">
      <c r="A4906" s="3"/>
      <c r="B4906" s="3"/>
    </row>
    <row r="4907" spans="1:2" x14ac:dyDescent="0.35">
      <c r="A4907" s="3"/>
      <c r="B4907" s="3"/>
    </row>
    <row r="4908" spans="1:2" x14ac:dyDescent="0.35">
      <c r="A4908" s="3"/>
      <c r="B4908" s="3"/>
    </row>
    <row r="4909" spans="1:2" x14ac:dyDescent="0.35">
      <c r="A4909" s="3"/>
      <c r="B4909" s="3"/>
    </row>
    <row r="4910" spans="1:2" x14ac:dyDescent="0.35">
      <c r="A4910" s="3"/>
      <c r="B4910" s="3"/>
    </row>
    <row r="4911" spans="1:2" x14ac:dyDescent="0.35">
      <c r="A4911" s="3"/>
      <c r="B4911" s="3"/>
    </row>
    <row r="4912" spans="1:2" x14ac:dyDescent="0.35">
      <c r="A4912" s="3"/>
      <c r="B4912" s="3"/>
    </row>
    <row r="4913" spans="1:2" x14ac:dyDescent="0.35">
      <c r="A4913" s="3"/>
      <c r="B4913" s="3"/>
    </row>
    <row r="4914" spans="1:2" x14ac:dyDescent="0.35">
      <c r="A4914" s="3"/>
      <c r="B4914" s="3"/>
    </row>
    <row r="4915" spans="1:2" x14ac:dyDescent="0.35">
      <c r="A4915" s="3"/>
      <c r="B4915" s="3"/>
    </row>
    <row r="4916" spans="1:2" x14ac:dyDescent="0.35">
      <c r="A4916" s="3"/>
      <c r="B4916" s="3"/>
    </row>
    <row r="4917" spans="1:2" x14ac:dyDescent="0.35">
      <c r="A4917" s="3"/>
      <c r="B4917" s="3"/>
    </row>
    <row r="4918" spans="1:2" x14ac:dyDescent="0.35">
      <c r="A4918" s="3"/>
      <c r="B4918" s="3"/>
    </row>
    <row r="4919" spans="1:2" x14ac:dyDescent="0.35">
      <c r="A4919" s="3"/>
      <c r="B4919" s="3"/>
    </row>
    <row r="4920" spans="1:2" x14ac:dyDescent="0.35">
      <c r="A4920" s="3"/>
      <c r="B4920" s="3"/>
    </row>
    <row r="4921" spans="1:2" x14ac:dyDescent="0.35">
      <c r="A4921" s="3"/>
      <c r="B4921" s="3"/>
    </row>
    <row r="4922" spans="1:2" x14ac:dyDescent="0.35">
      <c r="A4922" s="3"/>
      <c r="B4922" s="3"/>
    </row>
    <row r="4923" spans="1:2" x14ac:dyDescent="0.35">
      <c r="A4923" s="3"/>
      <c r="B4923" s="3"/>
    </row>
    <row r="4924" spans="1:2" x14ac:dyDescent="0.35">
      <c r="A4924" s="3"/>
      <c r="B4924" s="3"/>
    </row>
    <row r="4925" spans="1:2" x14ac:dyDescent="0.35">
      <c r="A4925" s="3"/>
      <c r="B4925" s="3"/>
    </row>
    <row r="4926" spans="1:2" x14ac:dyDescent="0.35">
      <c r="A4926" s="3"/>
      <c r="B4926" s="3"/>
    </row>
    <row r="4927" spans="1:2" x14ac:dyDescent="0.35">
      <c r="A4927" s="3"/>
      <c r="B4927" s="3"/>
    </row>
    <row r="4928" spans="1:2" x14ac:dyDescent="0.35">
      <c r="A4928" s="3"/>
      <c r="B4928" s="3"/>
    </row>
    <row r="4929" spans="1:2" x14ac:dyDescent="0.35">
      <c r="A4929" s="3"/>
      <c r="B4929" s="3"/>
    </row>
    <row r="4930" spans="1:2" x14ac:dyDescent="0.35">
      <c r="A4930" s="3"/>
      <c r="B4930" s="3"/>
    </row>
    <row r="4931" spans="1:2" x14ac:dyDescent="0.35">
      <c r="A4931" s="3"/>
      <c r="B4931" s="3"/>
    </row>
    <row r="4932" spans="1:2" x14ac:dyDescent="0.35">
      <c r="A4932" s="3"/>
      <c r="B4932" s="3"/>
    </row>
    <row r="4933" spans="1:2" x14ac:dyDescent="0.35">
      <c r="A4933" s="3"/>
      <c r="B4933" s="3"/>
    </row>
    <row r="4934" spans="1:2" x14ac:dyDescent="0.35">
      <c r="A4934" s="3"/>
      <c r="B4934" s="3"/>
    </row>
    <row r="4935" spans="1:2" x14ac:dyDescent="0.35">
      <c r="A4935" s="3"/>
      <c r="B4935" s="3"/>
    </row>
    <row r="4936" spans="1:2" x14ac:dyDescent="0.35">
      <c r="A4936" s="3"/>
      <c r="B4936" s="3"/>
    </row>
    <row r="4937" spans="1:2" x14ac:dyDescent="0.35">
      <c r="A4937" s="3"/>
      <c r="B4937" s="3"/>
    </row>
    <row r="4938" spans="1:2" x14ac:dyDescent="0.35">
      <c r="A4938" s="3"/>
      <c r="B4938" s="3"/>
    </row>
    <row r="4939" spans="1:2" x14ac:dyDescent="0.35">
      <c r="A4939" s="3"/>
      <c r="B4939" s="3"/>
    </row>
    <row r="4940" spans="1:2" x14ac:dyDescent="0.35">
      <c r="A4940" s="3"/>
      <c r="B4940" s="3"/>
    </row>
    <row r="4941" spans="1:2" x14ac:dyDescent="0.35">
      <c r="A4941" s="3"/>
      <c r="B4941" s="3"/>
    </row>
    <row r="4942" spans="1:2" x14ac:dyDescent="0.35">
      <c r="A4942" s="3"/>
      <c r="B4942" s="3"/>
    </row>
    <row r="4943" spans="1:2" x14ac:dyDescent="0.35">
      <c r="A4943" s="3"/>
      <c r="B4943" s="3"/>
    </row>
    <row r="4944" spans="1:2" x14ac:dyDescent="0.35">
      <c r="A4944" s="3"/>
      <c r="B4944" s="3"/>
    </row>
    <row r="4945" spans="1:2" x14ac:dyDescent="0.35">
      <c r="A4945" s="3"/>
      <c r="B4945" s="3"/>
    </row>
    <row r="4946" spans="1:2" x14ac:dyDescent="0.35">
      <c r="A4946" s="3"/>
      <c r="B4946" s="3"/>
    </row>
    <row r="4947" spans="1:2" x14ac:dyDescent="0.35">
      <c r="A4947" s="3"/>
      <c r="B4947" s="3"/>
    </row>
    <row r="4948" spans="1:2" x14ac:dyDescent="0.35">
      <c r="A4948" s="3"/>
      <c r="B4948" s="3"/>
    </row>
    <row r="4949" spans="1:2" x14ac:dyDescent="0.35">
      <c r="A4949" s="3"/>
      <c r="B4949" s="3"/>
    </row>
    <row r="4950" spans="1:2" x14ac:dyDescent="0.35">
      <c r="A4950" s="3"/>
      <c r="B4950" s="3"/>
    </row>
    <row r="4951" spans="1:2" x14ac:dyDescent="0.35">
      <c r="A4951" s="3"/>
      <c r="B4951" s="3"/>
    </row>
    <row r="4952" spans="1:2" x14ac:dyDescent="0.35">
      <c r="A4952" s="3"/>
      <c r="B4952" s="3"/>
    </row>
    <row r="4953" spans="1:2" x14ac:dyDescent="0.35">
      <c r="A4953" s="3"/>
      <c r="B4953" s="3"/>
    </row>
    <row r="4954" spans="1:2" x14ac:dyDescent="0.35">
      <c r="A4954" s="3"/>
      <c r="B4954" s="3"/>
    </row>
    <row r="4955" spans="1:2" x14ac:dyDescent="0.35">
      <c r="A4955" s="3"/>
      <c r="B4955" s="3"/>
    </row>
    <row r="4956" spans="1:2" x14ac:dyDescent="0.35">
      <c r="A4956" s="3"/>
      <c r="B4956" s="3"/>
    </row>
    <row r="4957" spans="1:2" x14ac:dyDescent="0.35">
      <c r="A4957" s="3"/>
      <c r="B4957" s="3"/>
    </row>
    <row r="4958" spans="1:2" x14ac:dyDescent="0.35">
      <c r="A4958" s="3"/>
      <c r="B4958" s="3"/>
    </row>
    <row r="4959" spans="1:2" x14ac:dyDescent="0.35">
      <c r="A4959" s="3"/>
      <c r="B4959" s="3"/>
    </row>
    <row r="4960" spans="1:2" x14ac:dyDescent="0.35">
      <c r="A4960" s="3"/>
      <c r="B4960" s="3"/>
    </row>
    <row r="4961" spans="1:2" x14ac:dyDescent="0.35">
      <c r="A4961" s="3"/>
      <c r="B4961" s="3"/>
    </row>
    <row r="4962" spans="1:2" x14ac:dyDescent="0.35">
      <c r="A4962" s="3"/>
      <c r="B4962" s="3"/>
    </row>
    <row r="4963" spans="1:2" x14ac:dyDescent="0.35">
      <c r="A4963" s="3"/>
      <c r="B4963" s="3"/>
    </row>
    <row r="4964" spans="1:2" x14ac:dyDescent="0.35">
      <c r="A4964" s="3"/>
      <c r="B4964" s="3"/>
    </row>
    <row r="4965" spans="1:2" x14ac:dyDescent="0.35">
      <c r="A4965" s="3"/>
      <c r="B4965" s="3"/>
    </row>
    <row r="4966" spans="1:2" x14ac:dyDescent="0.35">
      <c r="A4966" s="3"/>
      <c r="B4966" s="3"/>
    </row>
    <row r="4967" spans="1:2" x14ac:dyDescent="0.35">
      <c r="A4967" s="3"/>
      <c r="B4967" s="3"/>
    </row>
    <row r="4968" spans="1:2" x14ac:dyDescent="0.35">
      <c r="A4968" s="3"/>
      <c r="B4968" s="3"/>
    </row>
    <row r="4969" spans="1:2" x14ac:dyDescent="0.35">
      <c r="A4969" s="3"/>
      <c r="B4969" s="3"/>
    </row>
    <row r="4970" spans="1:2" x14ac:dyDescent="0.35">
      <c r="A4970" s="3"/>
      <c r="B4970" s="3"/>
    </row>
    <row r="4971" spans="1:2" x14ac:dyDescent="0.35">
      <c r="A4971" s="3"/>
      <c r="B4971" s="3"/>
    </row>
    <row r="4972" spans="1:2" x14ac:dyDescent="0.35">
      <c r="A4972" s="3"/>
      <c r="B4972" s="3"/>
    </row>
    <row r="4973" spans="1:2" x14ac:dyDescent="0.35">
      <c r="A4973" s="3"/>
      <c r="B4973" s="3"/>
    </row>
    <row r="4974" spans="1:2" x14ac:dyDescent="0.35">
      <c r="A4974" s="3"/>
      <c r="B4974" s="3"/>
    </row>
    <row r="4975" spans="1:2" x14ac:dyDescent="0.35">
      <c r="A4975" s="3"/>
      <c r="B4975" s="3"/>
    </row>
    <row r="4976" spans="1:2" x14ac:dyDescent="0.35">
      <c r="A4976" s="3"/>
      <c r="B4976" s="3"/>
    </row>
    <row r="4977" spans="1:2" x14ac:dyDescent="0.35">
      <c r="A4977" s="3"/>
      <c r="B4977" s="3"/>
    </row>
    <row r="4978" spans="1:2" x14ac:dyDescent="0.35">
      <c r="A4978" s="3"/>
      <c r="B4978" s="3"/>
    </row>
    <row r="4979" spans="1:2" x14ac:dyDescent="0.35">
      <c r="A4979" s="3"/>
      <c r="B4979" s="3"/>
    </row>
    <row r="4980" spans="1:2" x14ac:dyDescent="0.35">
      <c r="A4980" s="3"/>
      <c r="B4980" s="3"/>
    </row>
    <row r="4981" spans="1:2" x14ac:dyDescent="0.35">
      <c r="A4981" s="3"/>
      <c r="B4981" s="3"/>
    </row>
    <row r="4982" spans="1:2" x14ac:dyDescent="0.35">
      <c r="A4982" s="3"/>
      <c r="B4982" s="3"/>
    </row>
    <row r="4983" spans="1:2" x14ac:dyDescent="0.35">
      <c r="A4983" s="3"/>
      <c r="B4983" s="3"/>
    </row>
    <row r="4984" spans="1:2" x14ac:dyDescent="0.35">
      <c r="A4984" s="3"/>
      <c r="B4984" s="3"/>
    </row>
    <row r="4985" spans="1:2" x14ac:dyDescent="0.35">
      <c r="A4985" s="3"/>
      <c r="B4985" s="3"/>
    </row>
    <row r="4986" spans="1:2" x14ac:dyDescent="0.35">
      <c r="A4986" s="3"/>
      <c r="B4986" s="3"/>
    </row>
    <row r="4987" spans="1:2" x14ac:dyDescent="0.35">
      <c r="A4987" s="3"/>
      <c r="B4987" s="3"/>
    </row>
    <row r="4988" spans="1:2" x14ac:dyDescent="0.35">
      <c r="A4988" s="3"/>
      <c r="B4988" s="3"/>
    </row>
    <row r="4989" spans="1:2" x14ac:dyDescent="0.35">
      <c r="A4989" s="3"/>
      <c r="B4989" s="3"/>
    </row>
    <row r="4990" spans="1:2" x14ac:dyDescent="0.35">
      <c r="A4990" s="3"/>
      <c r="B4990" s="3"/>
    </row>
    <row r="4991" spans="1:2" x14ac:dyDescent="0.35">
      <c r="A4991" s="3"/>
      <c r="B4991" s="3"/>
    </row>
    <row r="4992" spans="1:2" x14ac:dyDescent="0.35">
      <c r="A4992" s="3"/>
      <c r="B4992" s="3"/>
    </row>
    <row r="4993" spans="1:2" x14ac:dyDescent="0.35">
      <c r="A4993" s="3"/>
      <c r="B4993" s="3"/>
    </row>
    <row r="4994" spans="1:2" x14ac:dyDescent="0.35">
      <c r="A4994" s="3"/>
      <c r="B4994" s="3"/>
    </row>
    <row r="4995" spans="1:2" x14ac:dyDescent="0.35">
      <c r="A4995" s="3"/>
      <c r="B4995" s="3"/>
    </row>
    <row r="4996" spans="1:2" x14ac:dyDescent="0.35">
      <c r="A4996" s="3"/>
      <c r="B4996" s="3"/>
    </row>
    <row r="4997" spans="1:2" x14ac:dyDescent="0.35">
      <c r="A4997" s="3"/>
      <c r="B4997" s="3"/>
    </row>
    <row r="4998" spans="1:2" x14ac:dyDescent="0.35">
      <c r="A4998" s="3"/>
      <c r="B4998" s="3"/>
    </row>
    <row r="4999" spans="1:2" x14ac:dyDescent="0.35">
      <c r="A4999" s="3"/>
      <c r="B4999" s="3"/>
    </row>
    <row r="5000" spans="1:2" x14ac:dyDescent="0.35">
      <c r="A5000" s="3"/>
      <c r="B5000" s="3"/>
    </row>
    <row r="5001" spans="1:2" x14ac:dyDescent="0.35">
      <c r="A5001" s="3"/>
      <c r="B5001" s="3"/>
    </row>
    <row r="5002" spans="1:2" x14ac:dyDescent="0.35">
      <c r="A5002" s="3"/>
      <c r="B5002" s="3"/>
    </row>
    <row r="5003" spans="1:2" x14ac:dyDescent="0.35">
      <c r="A5003" s="3"/>
      <c r="B5003" s="3"/>
    </row>
    <row r="5004" spans="1:2" x14ac:dyDescent="0.35">
      <c r="A5004" s="3"/>
      <c r="B5004" s="3"/>
    </row>
    <row r="5005" spans="1:2" x14ac:dyDescent="0.35">
      <c r="A5005" s="3"/>
      <c r="B5005" s="3"/>
    </row>
    <row r="5006" spans="1:2" x14ac:dyDescent="0.35">
      <c r="A5006" s="3"/>
      <c r="B5006" s="3"/>
    </row>
    <row r="5007" spans="1:2" x14ac:dyDescent="0.35">
      <c r="A5007" s="3"/>
      <c r="B5007" s="3"/>
    </row>
    <row r="5008" spans="1:2" x14ac:dyDescent="0.35">
      <c r="A5008" s="3"/>
      <c r="B5008" s="3"/>
    </row>
    <row r="5009" spans="1:2" x14ac:dyDescent="0.35">
      <c r="A5009" s="3"/>
      <c r="B5009" s="3"/>
    </row>
    <row r="5010" spans="1:2" x14ac:dyDescent="0.35">
      <c r="A5010" s="3"/>
      <c r="B5010" s="3"/>
    </row>
    <row r="5011" spans="1:2" x14ac:dyDescent="0.35">
      <c r="A5011" s="3"/>
      <c r="B5011" s="3"/>
    </row>
    <row r="5012" spans="1:2" x14ac:dyDescent="0.35">
      <c r="A5012" s="3"/>
      <c r="B5012" s="3"/>
    </row>
    <row r="5013" spans="1:2" x14ac:dyDescent="0.35">
      <c r="A5013" s="3"/>
      <c r="B5013" s="3"/>
    </row>
    <row r="5014" spans="1:2" x14ac:dyDescent="0.35">
      <c r="A5014" s="3"/>
      <c r="B5014" s="3"/>
    </row>
    <row r="5015" spans="1:2" x14ac:dyDescent="0.35">
      <c r="A5015" s="3"/>
      <c r="B5015" s="3"/>
    </row>
    <row r="5016" spans="1:2" x14ac:dyDescent="0.35">
      <c r="A5016" s="3"/>
      <c r="B5016" s="3"/>
    </row>
    <row r="5017" spans="1:2" x14ac:dyDescent="0.35">
      <c r="A5017" s="3"/>
      <c r="B5017" s="3"/>
    </row>
    <row r="5018" spans="1:2" x14ac:dyDescent="0.35">
      <c r="A5018" s="3"/>
      <c r="B5018" s="3"/>
    </row>
    <row r="5019" spans="1:2" x14ac:dyDescent="0.35">
      <c r="A5019" s="3"/>
      <c r="B5019" s="3"/>
    </row>
    <row r="5020" spans="1:2" x14ac:dyDescent="0.35">
      <c r="A5020" s="3"/>
      <c r="B5020" s="3"/>
    </row>
    <row r="5021" spans="1:2" x14ac:dyDescent="0.35">
      <c r="A5021" s="3"/>
      <c r="B5021" s="3"/>
    </row>
    <row r="5022" spans="1:2" x14ac:dyDescent="0.35">
      <c r="A5022" s="3"/>
      <c r="B5022" s="3"/>
    </row>
    <row r="5023" spans="1:2" x14ac:dyDescent="0.35">
      <c r="A5023" s="3"/>
      <c r="B5023" s="3"/>
    </row>
    <row r="5024" spans="1:2" x14ac:dyDescent="0.35">
      <c r="A5024" s="3"/>
      <c r="B5024" s="3"/>
    </row>
    <row r="5025" spans="1:2" x14ac:dyDescent="0.35">
      <c r="A5025" s="3"/>
      <c r="B5025" s="3"/>
    </row>
    <row r="5026" spans="1:2" x14ac:dyDescent="0.35">
      <c r="A5026" s="3"/>
      <c r="B5026" s="3"/>
    </row>
    <row r="5027" spans="1:2" x14ac:dyDescent="0.35">
      <c r="A5027" s="3"/>
      <c r="B5027" s="3"/>
    </row>
    <row r="5028" spans="1:2" x14ac:dyDescent="0.35">
      <c r="A5028" s="3"/>
      <c r="B5028" s="3"/>
    </row>
    <row r="5029" spans="1:2" x14ac:dyDescent="0.35">
      <c r="A5029" s="3"/>
      <c r="B5029" s="3"/>
    </row>
    <row r="5030" spans="1:2" x14ac:dyDescent="0.35">
      <c r="A5030" s="3"/>
      <c r="B5030" s="3"/>
    </row>
    <row r="5031" spans="1:2" x14ac:dyDescent="0.35">
      <c r="A5031" s="3"/>
      <c r="B5031" s="3"/>
    </row>
    <row r="5032" spans="1:2" x14ac:dyDescent="0.35">
      <c r="A5032" s="3"/>
      <c r="B5032" s="3"/>
    </row>
    <row r="5033" spans="1:2" x14ac:dyDescent="0.35">
      <c r="A5033" s="3"/>
      <c r="B5033" s="3"/>
    </row>
    <row r="5034" spans="1:2" x14ac:dyDescent="0.35">
      <c r="A5034" s="3"/>
      <c r="B5034" s="3"/>
    </row>
    <row r="5035" spans="1:2" x14ac:dyDescent="0.35">
      <c r="A5035" s="3"/>
      <c r="B5035" s="3"/>
    </row>
    <row r="5036" spans="1:2" x14ac:dyDescent="0.35">
      <c r="A5036" s="3"/>
      <c r="B5036" s="3"/>
    </row>
    <row r="5037" spans="1:2" x14ac:dyDescent="0.35">
      <c r="A5037" s="3"/>
      <c r="B5037" s="3"/>
    </row>
    <row r="5038" spans="1:2" x14ac:dyDescent="0.35">
      <c r="A5038" s="3"/>
      <c r="B5038" s="3"/>
    </row>
    <row r="5039" spans="1:2" x14ac:dyDescent="0.35">
      <c r="A5039" s="3"/>
      <c r="B5039" s="3"/>
    </row>
    <row r="5040" spans="1:2" x14ac:dyDescent="0.35">
      <c r="A5040" s="3"/>
      <c r="B5040" s="3"/>
    </row>
    <row r="5041" spans="1:2" x14ac:dyDescent="0.35">
      <c r="A5041" s="3"/>
      <c r="B5041" s="3"/>
    </row>
    <row r="5042" spans="1:2" x14ac:dyDescent="0.35">
      <c r="A5042" s="3"/>
      <c r="B5042" s="3"/>
    </row>
    <row r="5043" spans="1:2" x14ac:dyDescent="0.35">
      <c r="A5043" s="3"/>
      <c r="B5043" s="3"/>
    </row>
    <row r="5044" spans="1:2" x14ac:dyDescent="0.35">
      <c r="A5044" s="3"/>
      <c r="B5044" s="3"/>
    </row>
    <row r="5045" spans="1:2" x14ac:dyDescent="0.35">
      <c r="A5045" s="3"/>
      <c r="B5045" s="3"/>
    </row>
    <row r="5046" spans="1:2" x14ac:dyDescent="0.35">
      <c r="A5046" s="3"/>
      <c r="B5046" s="3"/>
    </row>
    <row r="5047" spans="1:2" x14ac:dyDescent="0.35">
      <c r="A5047" s="3"/>
      <c r="B5047" s="3"/>
    </row>
    <row r="5048" spans="1:2" x14ac:dyDescent="0.35">
      <c r="A5048" s="3"/>
      <c r="B5048" s="3"/>
    </row>
    <row r="5049" spans="1:2" x14ac:dyDescent="0.35">
      <c r="A5049" s="3"/>
      <c r="B5049" s="3"/>
    </row>
    <row r="5050" spans="1:2" x14ac:dyDescent="0.35">
      <c r="A5050" s="3"/>
      <c r="B5050" s="3"/>
    </row>
    <row r="5051" spans="1:2" x14ac:dyDescent="0.35">
      <c r="A5051" s="3"/>
      <c r="B5051" s="3"/>
    </row>
    <row r="5052" spans="1:2" x14ac:dyDescent="0.35">
      <c r="A5052" s="3"/>
      <c r="B5052" s="3"/>
    </row>
    <row r="5053" spans="1:2" x14ac:dyDescent="0.35">
      <c r="A5053" s="3"/>
      <c r="B5053" s="3"/>
    </row>
    <row r="5054" spans="1:2" x14ac:dyDescent="0.35">
      <c r="A5054" s="3"/>
      <c r="B5054" s="3"/>
    </row>
    <row r="5055" spans="1:2" x14ac:dyDescent="0.35">
      <c r="A5055" s="3"/>
      <c r="B5055" s="3"/>
    </row>
    <row r="5056" spans="1:2" x14ac:dyDescent="0.35">
      <c r="A5056" s="3"/>
      <c r="B5056" s="3"/>
    </row>
    <row r="5057" spans="1:2" x14ac:dyDescent="0.35">
      <c r="A5057" s="3"/>
      <c r="B5057" s="3"/>
    </row>
    <row r="5058" spans="1:2" x14ac:dyDescent="0.35">
      <c r="A5058" s="3"/>
      <c r="B5058" s="3"/>
    </row>
    <row r="5059" spans="1:2" x14ac:dyDescent="0.35">
      <c r="A5059" s="3"/>
      <c r="B5059" s="3"/>
    </row>
    <row r="5060" spans="1:2" x14ac:dyDescent="0.35">
      <c r="A5060" s="3"/>
      <c r="B5060" s="3"/>
    </row>
    <row r="5061" spans="1:2" x14ac:dyDescent="0.35">
      <c r="A5061" s="3"/>
      <c r="B5061" s="3"/>
    </row>
    <row r="5062" spans="1:2" x14ac:dyDescent="0.35">
      <c r="A5062" s="3"/>
      <c r="B5062" s="3"/>
    </row>
    <row r="5063" spans="1:2" x14ac:dyDescent="0.35">
      <c r="A5063" s="3"/>
      <c r="B5063" s="3"/>
    </row>
    <row r="5064" spans="1:2" x14ac:dyDescent="0.35">
      <c r="A5064" s="3"/>
      <c r="B5064" s="3"/>
    </row>
    <row r="5065" spans="1:2" x14ac:dyDescent="0.35">
      <c r="A5065" s="3"/>
      <c r="B5065" s="3"/>
    </row>
    <row r="5066" spans="1:2" x14ac:dyDescent="0.35">
      <c r="A5066" s="3"/>
      <c r="B5066" s="3"/>
    </row>
    <row r="5067" spans="1:2" x14ac:dyDescent="0.35">
      <c r="A5067" s="3"/>
      <c r="B5067" s="3"/>
    </row>
    <row r="5068" spans="1:2" x14ac:dyDescent="0.35">
      <c r="A5068" s="3"/>
      <c r="B5068" s="3"/>
    </row>
    <row r="5069" spans="1:2" x14ac:dyDescent="0.35">
      <c r="A5069" s="3"/>
      <c r="B5069" s="3"/>
    </row>
    <row r="5070" spans="1:2" x14ac:dyDescent="0.35">
      <c r="A5070" s="3"/>
      <c r="B5070" s="3"/>
    </row>
    <row r="5071" spans="1:2" x14ac:dyDescent="0.35">
      <c r="A5071" s="3"/>
      <c r="B5071" s="3"/>
    </row>
    <row r="5072" spans="1:2" x14ac:dyDescent="0.35">
      <c r="A5072" s="3"/>
      <c r="B5072" s="3"/>
    </row>
    <row r="5073" spans="1:2" x14ac:dyDescent="0.35">
      <c r="A5073" s="3"/>
      <c r="B5073" s="3"/>
    </row>
    <row r="5074" spans="1:2" x14ac:dyDescent="0.35">
      <c r="A5074" s="3"/>
      <c r="B5074" s="3"/>
    </row>
    <row r="5075" spans="1:2" x14ac:dyDescent="0.35">
      <c r="A5075" s="3"/>
      <c r="B5075" s="3"/>
    </row>
    <row r="5076" spans="1:2" x14ac:dyDescent="0.35">
      <c r="A5076" s="3"/>
      <c r="B5076" s="3"/>
    </row>
    <row r="5077" spans="1:2" x14ac:dyDescent="0.35">
      <c r="A5077" s="3"/>
      <c r="B5077" s="3"/>
    </row>
    <row r="5078" spans="1:2" x14ac:dyDescent="0.35">
      <c r="A5078" s="3"/>
      <c r="B5078" s="3"/>
    </row>
    <row r="5079" spans="1:2" x14ac:dyDescent="0.35">
      <c r="A5079" s="3"/>
      <c r="B5079" s="3"/>
    </row>
    <row r="5080" spans="1:2" x14ac:dyDescent="0.35">
      <c r="A5080" s="3"/>
      <c r="B5080" s="3"/>
    </row>
    <row r="5081" spans="1:2" x14ac:dyDescent="0.35">
      <c r="A5081" s="3"/>
      <c r="B5081" s="3"/>
    </row>
    <row r="5082" spans="1:2" x14ac:dyDescent="0.35">
      <c r="A5082" s="3"/>
      <c r="B5082" s="3"/>
    </row>
    <row r="5083" spans="1:2" x14ac:dyDescent="0.35">
      <c r="A5083" s="3"/>
      <c r="B5083" s="3"/>
    </row>
    <row r="5084" spans="1:2" x14ac:dyDescent="0.35">
      <c r="A5084" s="3"/>
      <c r="B5084" s="3"/>
    </row>
    <row r="5085" spans="1:2" x14ac:dyDescent="0.35">
      <c r="A5085" s="3"/>
      <c r="B5085" s="3"/>
    </row>
    <row r="5086" spans="1:2" x14ac:dyDescent="0.35">
      <c r="A5086" s="3"/>
      <c r="B5086" s="3"/>
    </row>
    <row r="5087" spans="1:2" x14ac:dyDescent="0.35">
      <c r="A5087" s="3"/>
      <c r="B5087" s="3"/>
    </row>
    <row r="5088" spans="1:2" x14ac:dyDescent="0.35">
      <c r="A5088" s="3"/>
      <c r="B5088" s="3"/>
    </row>
    <row r="5089" spans="1:2" x14ac:dyDescent="0.35">
      <c r="A5089" s="3"/>
      <c r="B5089" s="3"/>
    </row>
    <row r="5090" spans="1:2" x14ac:dyDescent="0.35">
      <c r="A5090" s="3"/>
      <c r="B5090" s="3"/>
    </row>
    <row r="5091" spans="1:2" x14ac:dyDescent="0.35">
      <c r="A5091" s="3"/>
      <c r="B5091" s="3"/>
    </row>
    <row r="5092" spans="1:2" x14ac:dyDescent="0.35">
      <c r="A5092" s="3"/>
      <c r="B5092" s="3"/>
    </row>
    <row r="5093" spans="1:2" x14ac:dyDescent="0.35">
      <c r="A5093" s="3"/>
      <c r="B5093" s="3"/>
    </row>
    <row r="5094" spans="1:2" x14ac:dyDescent="0.35">
      <c r="A5094" s="3"/>
      <c r="B5094" s="3"/>
    </row>
    <row r="5095" spans="1:2" x14ac:dyDescent="0.35">
      <c r="A5095" s="3"/>
      <c r="B5095" s="3"/>
    </row>
    <row r="5096" spans="1:2" x14ac:dyDescent="0.35">
      <c r="A5096" s="3"/>
      <c r="B5096" s="3"/>
    </row>
    <row r="5097" spans="1:2" x14ac:dyDescent="0.35">
      <c r="A5097" s="3"/>
      <c r="B5097" s="3"/>
    </row>
    <row r="5098" spans="1:2" x14ac:dyDescent="0.35">
      <c r="A5098" s="3"/>
      <c r="B5098" s="3"/>
    </row>
    <row r="5099" spans="1:2" x14ac:dyDescent="0.35">
      <c r="A5099" s="3"/>
      <c r="B5099" s="3"/>
    </row>
    <row r="5100" spans="1:2" x14ac:dyDescent="0.35">
      <c r="A5100" s="3"/>
      <c r="B5100" s="3"/>
    </row>
    <row r="5101" spans="1:2" x14ac:dyDescent="0.35">
      <c r="A5101" s="3"/>
      <c r="B5101" s="3"/>
    </row>
    <row r="5102" spans="1:2" x14ac:dyDescent="0.35">
      <c r="A5102" s="3"/>
      <c r="B5102" s="3"/>
    </row>
    <row r="5103" spans="1:2" x14ac:dyDescent="0.35">
      <c r="A5103" s="3"/>
      <c r="B5103" s="3"/>
    </row>
    <row r="5104" spans="1:2" x14ac:dyDescent="0.35">
      <c r="A5104" s="3"/>
      <c r="B5104" s="3"/>
    </row>
    <row r="5105" spans="1:2" x14ac:dyDescent="0.35">
      <c r="A5105" s="3"/>
      <c r="B5105" s="3"/>
    </row>
    <row r="5106" spans="1:2" x14ac:dyDescent="0.35">
      <c r="A5106" s="3"/>
      <c r="B5106" s="3"/>
    </row>
    <row r="5107" spans="1:2" x14ac:dyDescent="0.35">
      <c r="A5107" s="3"/>
      <c r="B5107" s="3"/>
    </row>
    <row r="5108" spans="1:2" x14ac:dyDescent="0.35">
      <c r="A5108" s="3"/>
      <c r="B5108" s="3"/>
    </row>
    <row r="5109" spans="1:2" x14ac:dyDescent="0.35">
      <c r="A5109" s="3"/>
      <c r="B5109" s="3"/>
    </row>
    <row r="5110" spans="1:2" x14ac:dyDescent="0.35">
      <c r="A5110" s="3"/>
      <c r="B5110" s="3"/>
    </row>
    <row r="5111" spans="1:2" x14ac:dyDescent="0.35">
      <c r="A5111" s="3"/>
      <c r="B5111" s="3"/>
    </row>
    <row r="5112" spans="1:2" x14ac:dyDescent="0.35">
      <c r="A5112" s="3"/>
      <c r="B5112" s="3"/>
    </row>
    <row r="5113" spans="1:2" x14ac:dyDescent="0.35">
      <c r="A5113" s="3"/>
      <c r="B5113" s="3"/>
    </row>
    <row r="5114" spans="1:2" x14ac:dyDescent="0.35">
      <c r="A5114" s="3"/>
      <c r="B5114" s="3"/>
    </row>
    <row r="5115" spans="1:2" x14ac:dyDescent="0.35">
      <c r="A5115" s="3"/>
      <c r="B5115" s="3"/>
    </row>
    <row r="5116" spans="1:2" x14ac:dyDescent="0.35">
      <c r="A5116" s="3"/>
      <c r="B5116" s="3"/>
    </row>
    <row r="5117" spans="1:2" x14ac:dyDescent="0.35">
      <c r="A5117" s="3"/>
      <c r="B5117" s="3"/>
    </row>
    <row r="5118" spans="1:2" x14ac:dyDescent="0.35">
      <c r="A5118" s="3"/>
      <c r="B5118" s="3"/>
    </row>
    <row r="5119" spans="1:2" x14ac:dyDescent="0.35">
      <c r="A5119" s="3"/>
      <c r="B5119" s="3"/>
    </row>
    <row r="5120" spans="1:2" x14ac:dyDescent="0.35">
      <c r="A5120" s="3"/>
      <c r="B5120" s="3"/>
    </row>
    <row r="5121" spans="1:2" x14ac:dyDescent="0.35">
      <c r="A5121" s="3"/>
      <c r="B5121" s="3"/>
    </row>
    <row r="5122" spans="1:2" x14ac:dyDescent="0.35">
      <c r="A5122" s="3"/>
      <c r="B5122" s="3"/>
    </row>
    <row r="5123" spans="1:2" x14ac:dyDescent="0.35">
      <c r="A5123" s="3"/>
      <c r="B5123" s="3"/>
    </row>
    <row r="5124" spans="1:2" x14ac:dyDescent="0.35">
      <c r="A5124" s="3"/>
      <c r="B5124" s="3"/>
    </row>
    <row r="5125" spans="1:2" x14ac:dyDescent="0.35">
      <c r="A5125" s="3"/>
      <c r="B5125" s="3"/>
    </row>
    <row r="5126" spans="1:2" x14ac:dyDescent="0.35">
      <c r="A5126" s="3"/>
      <c r="B5126" s="3"/>
    </row>
    <row r="5127" spans="1:2" x14ac:dyDescent="0.35">
      <c r="A5127" s="3"/>
      <c r="B5127" s="3"/>
    </row>
    <row r="5128" spans="1:2" x14ac:dyDescent="0.35">
      <c r="A5128" s="3"/>
      <c r="B5128" s="3"/>
    </row>
    <row r="5129" spans="1:2" x14ac:dyDescent="0.35">
      <c r="A5129" s="3"/>
      <c r="B5129" s="3"/>
    </row>
    <row r="5130" spans="1:2" x14ac:dyDescent="0.35">
      <c r="A5130" s="3"/>
      <c r="B5130" s="3"/>
    </row>
    <row r="5131" spans="1:2" x14ac:dyDescent="0.35">
      <c r="A5131" s="3"/>
      <c r="B5131" s="3"/>
    </row>
    <row r="5132" spans="1:2" x14ac:dyDescent="0.35">
      <c r="A5132" s="3"/>
      <c r="B5132" s="3"/>
    </row>
    <row r="5133" spans="1:2" x14ac:dyDescent="0.35">
      <c r="A5133" s="3"/>
      <c r="B5133" s="3"/>
    </row>
    <row r="5134" spans="1:2" x14ac:dyDescent="0.35">
      <c r="A5134" s="3"/>
      <c r="B5134" s="3"/>
    </row>
    <row r="5135" spans="1:2" x14ac:dyDescent="0.35">
      <c r="A5135" s="3"/>
      <c r="B5135" s="3"/>
    </row>
    <row r="5136" spans="1:2" x14ac:dyDescent="0.35">
      <c r="A5136" s="3"/>
      <c r="B5136" s="3"/>
    </row>
    <row r="5137" spans="1:2" x14ac:dyDescent="0.35">
      <c r="A5137" s="3"/>
      <c r="B5137" s="3"/>
    </row>
    <row r="5138" spans="1:2" x14ac:dyDescent="0.35">
      <c r="A5138" s="3"/>
      <c r="B5138" s="3"/>
    </row>
    <row r="5139" spans="1:2" x14ac:dyDescent="0.35">
      <c r="A5139" s="3"/>
      <c r="B5139" s="3"/>
    </row>
    <row r="5140" spans="1:2" x14ac:dyDescent="0.35">
      <c r="A5140" s="3"/>
      <c r="B5140" s="3"/>
    </row>
    <row r="5141" spans="1:2" x14ac:dyDescent="0.35">
      <c r="A5141" s="3"/>
      <c r="B5141" s="3"/>
    </row>
    <row r="5142" spans="1:2" x14ac:dyDescent="0.35">
      <c r="A5142" s="3"/>
      <c r="B5142" s="3"/>
    </row>
    <row r="5143" spans="1:2" x14ac:dyDescent="0.35">
      <c r="A5143" s="3"/>
      <c r="B5143" s="3"/>
    </row>
    <row r="5144" spans="1:2" x14ac:dyDescent="0.35">
      <c r="A5144" s="3"/>
      <c r="B5144" s="3"/>
    </row>
    <row r="5145" spans="1:2" x14ac:dyDescent="0.35">
      <c r="A5145" s="3"/>
      <c r="B5145" s="3"/>
    </row>
    <row r="5146" spans="1:2" x14ac:dyDescent="0.35">
      <c r="A5146" s="3"/>
      <c r="B5146" s="3"/>
    </row>
    <row r="5147" spans="1:2" x14ac:dyDescent="0.35">
      <c r="A5147" s="3"/>
      <c r="B5147" s="3"/>
    </row>
    <row r="5148" spans="1:2" x14ac:dyDescent="0.35">
      <c r="A5148" s="3"/>
      <c r="B5148" s="3"/>
    </row>
    <row r="5149" spans="1:2" x14ac:dyDescent="0.35">
      <c r="A5149" s="3"/>
      <c r="B5149" s="3"/>
    </row>
    <row r="5150" spans="1:2" x14ac:dyDescent="0.35">
      <c r="A5150" s="3"/>
      <c r="B5150" s="3"/>
    </row>
    <row r="5151" spans="1:2" x14ac:dyDescent="0.35">
      <c r="A5151" s="3"/>
      <c r="B5151" s="3"/>
    </row>
    <row r="5152" spans="1:2" x14ac:dyDescent="0.35">
      <c r="A5152" s="3"/>
      <c r="B5152" s="3"/>
    </row>
    <row r="5153" spans="1:2" x14ac:dyDescent="0.35">
      <c r="A5153" s="3"/>
      <c r="B5153" s="3"/>
    </row>
    <row r="5154" spans="1:2" x14ac:dyDescent="0.35">
      <c r="A5154" s="3"/>
      <c r="B5154" s="3"/>
    </row>
    <row r="5155" spans="1:2" x14ac:dyDescent="0.35">
      <c r="A5155" s="3"/>
      <c r="B5155" s="3"/>
    </row>
    <row r="5156" spans="1:2" x14ac:dyDescent="0.35">
      <c r="A5156" s="3"/>
      <c r="B5156" s="3"/>
    </row>
    <row r="5157" spans="1:2" x14ac:dyDescent="0.35">
      <c r="A5157" s="3"/>
      <c r="B5157" s="3"/>
    </row>
    <row r="5158" spans="1:2" x14ac:dyDescent="0.35">
      <c r="A5158" s="3"/>
      <c r="B5158" s="3"/>
    </row>
    <row r="5159" spans="1:2" x14ac:dyDescent="0.35">
      <c r="A5159" s="3"/>
      <c r="B5159" s="3"/>
    </row>
    <row r="5160" spans="1:2" x14ac:dyDescent="0.35">
      <c r="A5160" s="3"/>
      <c r="B5160" s="3"/>
    </row>
    <row r="5161" spans="1:2" x14ac:dyDescent="0.35">
      <c r="A5161" s="3"/>
      <c r="B5161" s="3"/>
    </row>
    <row r="5162" spans="1:2" x14ac:dyDescent="0.35">
      <c r="A5162" s="3"/>
      <c r="B5162" s="3"/>
    </row>
    <row r="5163" spans="1:2" x14ac:dyDescent="0.35">
      <c r="A5163" s="3"/>
      <c r="B5163" s="3"/>
    </row>
    <row r="5164" spans="1:2" x14ac:dyDescent="0.35">
      <c r="A5164" s="3"/>
      <c r="B5164" s="3"/>
    </row>
    <row r="5165" spans="1:2" x14ac:dyDescent="0.35">
      <c r="A5165" s="3"/>
      <c r="B5165" s="3"/>
    </row>
    <row r="5166" spans="1:2" x14ac:dyDescent="0.35">
      <c r="A5166" s="3"/>
      <c r="B5166" s="3"/>
    </row>
    <row r="5167" spans="1:2" x14ac:dyDescent="0.35">
      <c r="A5167" s="3"/>
      <c r="B5167" s="3"/>
    </row>
    <row r="5168" spans="1:2" x14ac:dyDescent="0.35">
      <c r="A5168" s="3"/>
      <c r="B5168" s="3"/>
    </row>
    <row r="5169" spans="1:2" x14ac:dyDescent="0.35">
      <c r="A5169" s="3"/>
      <c r="B5169" s="3"/>
    </row>
    <row r="5170" spans="1:2" x14ac:dyDescent="0.35">
      <c r="A5170" s="3"/>
      <c r="B5170" s="3"/>
    </row>
    <row r="5171" spans="1:2" x14ac:dyDescent="0.35">
      <c r="A5171" s="3"/>
      <c r="B5171" s="3"/>
    </row>
    <row r="5172" spans="1:2" x14ac:dyDescent="0.35">
      <c r="A5172" s="3"/>
      <c r="B5172" s="3"/>
    </row>
    <row r="5173" spans="1:2" x14ac:dyDescent="0.35">
      <c r="A5173" s="3"/>
      <c r="B5173" s="3"/>
    </row>
    <row r="5174" spans="1:2" x14ac:dyDescent="0.35">
      <c r="A5174" s="3"/>
      <c r="B5174" s="3"/>
    </row>
    <row r="5175" spans="1:2" x14ac:dyDescent="0.35">
      <c r="A5175" s="3"/>
      <c r="B5175" s="3"/>
    </row>
    <row r="5176" spans="1:2" x14ac:dyDescent="0.35">
      <c r="A5176" s="3"/>
      <c r="B5176" s="3"/>
    </row>
    <row r="5177" spans="1:2" x14ac:dyDescent="0.35">
      <c r="A5177" s="3"/>
      <c r="B5177" s="3"/>
    </row>
    <row r="5178" spans="1:2" x14ac:dyDescent="0.35">
      <c r="A5178" s="3"/>
      <c r="B5178" s="3"/>
    </row>
    <row r="5179" spans="1:2" x14ac:dyDescent="0.35">
      <c r="A5179" s="3"/>
      <c r="B5179" s="3"/>
    </row>
    <row r="5180" spans="1:2" x14ac:dyDescent="0.35">
      <c r="A5180" s="3"/>
      <c r="B5180" s="3"/>
    </row>
    <row r="5181" spans="1:2" x14ac:dyDescent="0.35">
      <c r="A5181" s="3"/>
      <c r="B5181" s="3"/>
    </row>
    <row r="5182" spans="1:2" x14ac:dyDescent="0.35">
      <c r="A5182" s="3"/>
      <c r="B5182" s="3"/>
    </row>
    <row r="5183" spans="1:2" x14ac:dyDescent="0.35">
      <c r="A5183" s="3"/>
      <c r="B5183" s="3"/>
    </row>
    <row r="5184" spans="1:2" x14ac:dyDescent="0.35">
      <c r="A5184" s="3"/>
      <c r="B5184" s="3"/>
    </row>
    <row r="5185" spans="1:2" x14ac:dyDescent="0.35">
      <c r="A5185" s="3"/>
      <c r="B5185" s="3"/>
    </row>
    <row r="5186" spans="1:2" x14ac:dyDescent="0.35">
      <c r="A5186" s="3"/>
      <c r="B5186" s="3"/>
    </row>
    <row r="5187" spans="1:2" x14ac:dyDescent="0.35">
      <c r="A5187" s="3"/>
      <c r="B5187" s="3"/>
    </row>
    <row r="5188" spans="1:2" x14ac:dyDescent="0.35">
      <c r="A5188" s="3"/>
      <c r="B5188" s="3"/>
    </row>
    <row r="5189" spans="1:2" x14ac:dyDescent="0.35">
      <c r="A5189" s="3"/>
      <c r="B5189" s="3"/>
    </row>
    <row r="5190" spans="1:2" x14ac:dyDescent="0.35">
      <c r="A5190" s="3"/>
      <c r="B5190" s="3"/>
    </row>
    <row r="5191" spans="1:2" x14ac:dyDescent="0.35">
      <c r="A5191" s="3"/>
      <c r="B5191" s="3"/>
    </row>
    <row r="5192" spans="1:2" x14ac:dyDescent="0.35">
      <c r="A5192" s="3"/>
      <c r="B5192" s="3"/>
    </row>
    <row r="5193" spans="1:2" x14ac:dyDescent="0.35">
      <c r="A5193" s="3"/>
      <c r="B5193" s="3"/>
    </row>
    <row r="5194" spans="1:2" x14ac:dyDescent="0.35">
      <c r="A5194" s="3"/>
      <c r="B5194" s="3"/>
    </row>
    <row r="5195" spans="1:2" x14ac:dyDescent="0.35">
      <c r="A5195" s="3"/>
      <c r="B5195" s="3"/>
    </row>
    <row r="5196" spans="1:2" x14ac:dyDescent="0.35">
      <c r="A5196" s="3"/>
      <c r="B5196" s="3"/>
    </row>
    <row r="5197" spans="1:2" x14ac:dyDescent="0.35">
      <c r="A5197" s="3"/>
      <c r="B5197" s="3"/>
    </row>
    <row r="5198" spans="1:2" x14ac:dyDescent="0.35">
      <c r="A5198" s="3"/>
      <c r="B5198" s="3"/>
    </row>
    <row r="5199" spans="1:2" x14ac:dyDescent="0.35">
      <c r="A5199" s="3"/>
      <c r="B5199" s="3"/>
    </row>
    <row r="5200" spans="1:2" x14ac:dyDescent="0.35">
      <c r="A5200" s="3"/>
      <c r="B5200" s="3"/>
    </row>
    <row r="5201" spans="1:2" x14ac:dyDescent="0.35">
      <c r="A5201" s="3"/>
      <c r="B5201" s="3"/>
    </row>
    <row r="5202" spans="1:2" x14ac:dyDescent="0.35">
      <c r="A5202" s="3"/>
      <c r="B5202" s="3"/>
    </row>
    <row r="5203" spans="1:2" x14ac:dyDescent="0.35">
      <c r="A5203" s="3"/>
      <c r="B5203" s="3"/>
    </row>
    <row r="5204" spans="1:2" x14ac:dyDescent="0.35">
      <c r="A5204" s="3"/>
      <c r="B5204" s="3"/>
    </row>
    <row r="5205" spans="1:2" x14ac:dyDescent="0.35">
      <c r="A5205" s="3"/>
      <c r="B5205" s="3"/>
    </row>
    <row r="5206" spans="1:2" x14ac:dyDescent="0.35">
      <c r="A5206" s="3"/>
      <c r="B5206" s="3"/>
    </row>
    <row r="5207" spans="1:2" x14ac:dyDescent="0.35">
      <c r="A5207" s="3"/>
      <c r="B5207" s="3"/>
    </row>
    <row r="5208" spans="1:2" x14ac:dyDescent="0.35">
      <c r="A5208" s="3"/>
      <c r="B5208" s="3"/>
    </row>
    <row r="5209" spans="1:2" x14ac:dyDescent="0.35">
      <c r="A5209" s="3"/>
      <c r="B5209" s="3"/>
    </row>
    <row r="5210" spans="1:2" x14ac:dyDescent="0.35">
      <c r="A5210" s="3"/>
      <c r="B5210" s="3"/>
    </row>
    <row r="5211" spans="1:2" x14ac:dyDescent="0.35">
      <c r="A5211" s="3"/>
      <c r="B5211" s="3"/>
    </row>
    <row r="5212" spans="1:2" x14ac:dyDescent="0.35">
      <c r="A5212" s="3"/>
      <c r="B5212" s="3"/>
    </row>
    <row r="5213" spans="1:2" x14ac:dyDescent="0.35">
      <c r="A5213" s="3"/>
      <c r="B5213" s="3"/>
    </row>
    <row r="5214" spans="1:2" x14ac:dyDescent="0.35">
      <c r="A5214" s="3"/>
      <c r="B5214" s="3"/>
    </row>
    <row r="5215" spans="1:2" x14ac:dyDescent="0.35">
      <c r="A5215" s="3"/>
      <c r="B5215" s="3"/>
    </row>
    <row r="5216" spans="1:2" x14ac:dyDescent="0.35">
      <c r="A5216" s="3"/>
      <c r="B5216" s="3"/>
    </row>
    <row r="5217" spans="1:2" x14ac:dyDescent="0.35">
      <c r="A5217" s="3"/>
      <c r="B5217" s="3"/>
    </row>
    <row r="5218" spans="1:2" x14ac:dyDescent="0.35">
      <c r="A5218" s="3"/>
      <c r="B5218" s="3"/>
    </row>
    <row r="5219" spans="1:2" x14ac:dyDescent="0.35">
      <c r="A5219" s="3"/>
      <c r="B5219" s="3"/>
    </row>
    <row r="5220" spans="1:2" x14ac:dyDescent="0.35">
      <c r="A5220" s="3"/>
      <c r="B5220" s="3"/>
    </row>
    <row r="5221" spans="1:2" x14ac:dyDescent="0.35">
      <c r="A5221" s="3"/>
      <c r="B5221" s="3"/>
    </row>
    <row r="5222" spans="1:2" x14ac:dyDescent="0.35">
      <c r="A5222" s="3"/>
      <c r="B5222" s="3"/>
    </row>
    <row r="5223" spans="1:2" x14ac:dyDescent="0.35">
      <c r="A5223" s="3"/>
      <c r="B5223" s="3"/>
    </row>
    <row r="5224" spans="1:2" x14ac:dyDescent="0.35">
      <c r="A5224" s="3"/>
      <c r="B5224" s="3"/>
    </row>
    <row r="5225" spans="1:2" x14ac:dyDescent="0.35">
      <c r="A5225" s="3"/>
      <c r="B5225" s="3"/>
    </row>
    <row r="5226" spans="1:2" x14ac:dyDescent="0.35">
      <c r="A5226" s="3"/>
      <c r="B5226" s="3"/>
    </row>
    <row r="5227" spans="1:2" x14ac:dyDescent="0.35">
      <c r="A5227" s="3"/>
      <c r="B5227" s="3"/>
    </row>
    <row r="5228" spans="1:2" x14ac:dyDescent="0.35">
      <c r="A5228" s="3"/>
      <c r="B5228" s="3"/>
    </row>
    <row r="5229" spans="1:2" x14ac:dyDescent="0.35">
      <c r="A5229" s="3"/>
      <c r="B5229" s="3"/>
    </row>
    <row r="5230" spans="1:2" x14ac:dyDescent="0.35">
      <c r="A5230" s="3"/>
      <c r="B5230" s="3"/>
    </row>
    <row r="5231" spans="1:2" x14ac:dyDescent="0.35">
      <c r="A5231" s="3"/>
      <c r="B5231" s="3"/>
    </row>
    <row r="5232" spans="1:2" x14ac:dyDescent="0.35">
      <c r="A5232" s="3"/>
      <c r="B5232" s="3"/>
    </row>
    <row r="5233" spans="1:2" x14ac:dyDescent="0.35">
      <c r="A5233" s="3"/>
      <c r="B5233" s="3"/>
    </row>
    <row r="5234" spans="1:2" x14ac:dyDescent="0.35">
      <c r="A5234" s="3"/>
      <c r="B5234" s="3"/>
    </row>
    <row r="5235" spans="1:2" x14ac:dyDescent="0.35">
      <c r="A5235" s="3"/>
      <c r="B5235" s="3"/>
    </row>
    <row r="5236" spans="1:2" x14ac:dyDescent="0.35">
      <c r="A5236" s="3"/>
      <c r="B5236" s="3"/>
    </row>
    <row r="5237" spans="1:2" x14ac:dyDescent="0.35">
      <c r="A5237" s="3"/>
      <c r="B5237" s="3"/>
    </row>
    <row r="5238" spans="1:2" x14ac:dyDescent="0.35">
      <c r="A5238" s="3"/>
      <c r="B5238" s="3"/>
    </row>
    <row r="5239" spans="1:2" x14ac:dyDescent="0.35">
      <c r="A5239" s="3"/>
      <c r="B5239" s="3"/>
    </row>
    <row r="5240" spans="1:2" x14ac:dyDescent="0.35">
      <c r="A5240" s="3"/>
      <c r="B5240" s="3"/>
    </row>
    <row r="5241" spans="1:2" x14ac:dyDescent="0.35">
      <c r="A5241" s="3"/>
      <c r="B5241" s="3"/>
    </row>
    <row r="5242" spans="1:2" x14ac:dyDescent="0.35">
      <c r="A5242" s="3"/>
      <c r="B5242" s="3"/>
    </row>
    <row r="5243" spans="1:2" x14ac:dyDescent="0.35">
      <c r="A5243" s="3"/>
      <c r="B5243" s="3"/>
    </row>
    <row r="5244" spans="1:2" x14ac:dyDescent="0.35">
      <c r="A5244" s="3"/>
      <c r="B5244" s="3"/>
    </row>
    <row r="5245" spans="1:2" x14ac:dyDescent="0.35">
      <c r="A5245" s="3"/>
      <c r="B5245" s="3"/>
    </row>
    <row r="5246" spans="1:2" x14ac:dyDescent="0.35">
      <c r="A5246" s="3"/>
      <c r="B5246" s="3"/>
    </row>
    <row r="5247" spans="1:2" x14ac:dyDescent="0.35">
      <c r="A5247" s="3"/>
      <c r="B5247" s="3"/>
    </row>
    <row r="5248" spans="1:2" x14ac:dyDescent="0.35">
      <c r="A5248" s="3"/>
      <c r="B5248" s="3"/>
    </row>
    <row r="5249" spans="1:2" x14ac:dyDescent="0.35">
      <c r="A5249" s="3"/>
      <c r="B5249" s="3"/>
    </row>
    <row r="5250" spans="1:2" x14ac:dyDescent="0.35">
      <c r="A5250" s="3"/>
      <c r="B5250" s="3"/>
    </row>
    <row r="5251" spans="1:2" x14ac:dyDescent="0.35">
      <c r="A5251" s="3"/>
      <c r="B5251" s="3"/>
    </row>
    <row r="5252" spans="1:2" x14ac:dyDescent="0.35">
      <c r="A5252" s="3"/>
      <c r="B5252" s="3"/>
    </row>
    <row r="5253" spans="1:2" x14ac:dyDescent="0.35">
      <c r="A5253" s="3"/>
      <c r="B5253" s="3"/>
    </row>
    <row r="5254" spans="1:2" x14ac:dyDescent="0.35">
      <c r="A5254" s="3"/>
      <c r="B5254" s="3"/>
    </row>
    <row r="5255" spans="1:2" x14ac:dyDescent="0.35">
      <c r="A5255" s="3"/>
      <c r="B5255" s="3"/>
    </row>
    <row r="5256" spans="1:2" x14ac:dyDescent="0.35">
      <c r="A5256" s="3"/>
      <c r="B5256" s="3"/>
    </row>
    <row r="5257" spans="1:2" x14ac:dyDescent="0.35">
      <c r="A5257" s="3"/>
      <c r="B5257" s="3"/>
    </row>
    <row r="5258" spans="1:2" x14ac:dyDescent="0.35">
      <c r="A5258" s="3"/>
      <c r="B5258" s="3"/>
    </row>
    <row r="5259" spans="1:2" x14ac:dyDescent="0.35">
      <c r="A5259" s="3"/>
      <c r="B5259" s="3"/>
    </row>
    <row r="5260" spans="1:2" x14ac:dyDescent="0.35">
      <c r="A5260" s="3"/>
      <c r="B5260" s="3"/>
    </row>
    <row r="5261" spans="1:2" x14ac:dyDescent="0.35">
      <c r="A5261" s="3"/>
      <c r="B5261" s="3"/>
    </row>
    <row r="5262" spans="1:2" x14ac:dyDescent="0.35">
      <c r="A5262" s="3"/>
      <c r="B5262" s="3"/>
    </row>
    <row r="5263" spans="1:2" x14ac:dyDescent="0.35">
      <c r="A5263" s="3"/>
      <c r="B5263" s="3"/>
    </row>
    <row r="5264" spans="1:2" x14ac:dyDescent="0.35">
      <c r="A5264" s="3"/>
      <c r="B5264" s="3"/>
    </row>
    <row r="5265" spans="1:2" x14ac:dyDescent="0.35">
      <c r="A5265" s="3"/>
      <c r="B5265" s="3"/>
    </row>
    <row r="5266" spans="1:2" x14ac:dyDescent="0.35">
      <c r="A5266" s="3"/>
      <c r="B5266" s="3"/>
    </row>
    <row r="5267" spans="1:2" x14ac:dyDescent="0.35">
      <c r="A5267" s="3"/>
      <c r="B5267" s="3"/>
    </row>
    <row r="5268" spans="1:2" x14ac:dyDescent="0.35">
      <c r="A5268" s="3"/>
      <c r="B5268" s="3"/>
    </row>
    <row r="5269" spans="1:2" x14ac:dyDescent="0.35">
      <c r="A5269" s="3"/>
      <c r="B5269" s="3"/>
    </row>
    <row r="5270" spans="1:2" x14ac:dyDescent="0.35">
      <c r="A5270" s="3"/>
      <c r="B5270" s="3"/>
    </row>
    <row r="5271" spans="1:2" x14ac:dyDescent="0.35">
      <c r="A5271" s="3"/>
      <c r="B5271" s="3"/>
    </row>
    <row r="5272" spans="1:2" x14ac:dyDescent="0.35">
      <c r="A5272" s="3"/>
      <c r="B5272" s="3"/>
    </row>
    <row r="5273" spans="1:2" x14ac:dyDescent="0.35">
      <c r="A5273" s="3"/>
      <c r="B5273" s="3"/>
    </row>
    <row r="5274" spans="1:2" x14ac:dyDescent="0.35">
      <c r="A5274" s="3"/>
      <c r="B5274" s="3"/>
    </row>
    <row r="5275" spans="1:2" x14ac:dyDescent="0.35">
      <c r="A5275" s="3"/>
      <c r="B5275" s="3"/>
    </row>
    <row r="5276" spans="1:2" x14ac:dyDescent="0.35">
      <c r="A5276" s="3"/>
      <c r="B5276" s="3"/>
    </row>
    <row r="5277" spans="1:2" x14ac:dyDescent="0.35">
      <c r="A5277" s="3"/>
      <c r="B5277" s="3"/>
    </row>
    <row r="5278" spans="1:2" x14ac:dyDescent="0.35">
      <c r="A5278" s="3"/>
      <c r="B5278" s="3"/>
    </row>
    <row r="5279" spans="1:2" x14ac:dyDescent="0.35">
      <c r="A5279" s="3"/>
      <c r="B5279" s="3"/>
    </row>
    <row r="5280" spans="1:2" x14ac:dyDescent="0.35">
      <c r="A5280" s="3"/>
      <c r="B5280" s="3"/>
    </row>
    <row r="5281" spans="1:2" x14ac:dyDescent="0.35">
      <c r="A5281" s="3"/>
      <c r="B5281" s="3"/>
    </row>
    <row r="5282" spans="1:2" x14ac:dyDescent="0.35">
      <c r="A5282" s="3"/>
      <c r="B5282" s="3"/>
    </row>
    <row r="5283" spans="1:2" x14ac:dyDescent="0.35">
      <c r="A5283" s="3"/>
      <c r="B5283" s="3"/>
    </row>
    <row r="5284" spans="1:2" x14ac:dyDescent="0.35">
      <c r="A5284" s="3"/>
      <c r="B5284" s="3"/>
    </row>
    <row r="5285" spans="1:2" x14ac:dyDescent="0.35">
      <c r="A5285" s="3"/>
      <c r="B5285" s="3"/>
    </row>
    <row r="5286" spans="1:2" x14ac:dyDescent="0.35">
      <c r="A5286" s="3"/>
      <c r="B5286" s="3"/>
    </row>
    <row r="5287" spans="1:2" x14ac:dyDescent="0.35">
      <c r="A5287" s="3"/>
      <c r="B5287" s="3"/>
    </row>
    <row r="5288" spans="1:2" x14ac:dyDescent="0.35">
      <c r="A5288" s="3"/>
      <c r="B5288" s="3"/>
    </row>
    <row r="5289" spans="1:2" x14ac:dyDescent="0.35">
      <c r="A5289" s="3"/>
      <c r="B5289" s="3"/>
    </row>
    <row r="5290" spans="1:2" x14ac:dyDescent="0.35">
      <c r="A5290" s="3"/>
      <c r="B5290" s="3"/>
    </row>
    <row r="5291" spans="1:2" x14ac:dyDescent="0.35">
      <c r="A5291" s="3"/>
      <c r="B5291" s="3"/>
    </row>
    <row r="5292" spans="1:2" x14ac:dyDescent="0.35">
      <c r="A5292" s="3"/>
      <c r="B5292" s="3"/>
    </row>
    <row r="5293" spans="1:2" x14ac:dyDescent="0.35">
      <c r="A5293" s="3"/>
      <c r="B5293" s="3"/>
    </row>
    <row r="5294" spans="1:2" x14ac:dyDescent="0.35">
      <c r="A5294" s="3"/>
      <c r="B5294" s="3"/>
    </row>
    <row r="5295" spans="1:2" x14ac:dyDescent="0.35">
      <c r="A5295" s="3"/>
      <c r="B5295" s="3"/>
    </row>
    <row r="5296" spans="1:2" x14ac:dyDescent="0.35">
      <c r="A5296" s="3"/>
      <c r="B5296" s="3"/>
    </row>
    <row r="5297" spans="1:2" x14ac:dyDescent="0.35">
      <c r="A5297" s="3"/>
      <c r="B5297" s="3"/>
    </row>
    <row r="5298" spans="1:2" x14ac:dyDescent="0.35">
      <c r="A5298" s="3"/>
      <c r="B5298" s="3"/>
    </row>
    <row r="5299" spans="1:2" x14ac:dyDescent="0.35">
      <c r="A5299" s="3"/>
      <c r="B5299" s="3"/>
    </row>
    <row r="5300" spans="1:2" x14ac:dyDescent="0.35">
      <c r="A5300" s="3"/>
      <c r="B5300" s="3"/>
    </row>
    <row r="5301" spans="1:2" x14ac:dyDescent="0.35">
      <c r="A5301" s="3"/>
      <c r="B5301" s="3"/>
    </row>
    <row r="5302" spans="1:2" x14ac:dyDescent="0.35">
      <c r="A5302" s="3"/>
      <c r="B5302" s="3"/>
    </row>
    <row r="5303" spans="1:2" x14ac:dyDescent="0.35">
      <c r="A5303" s="3"/>
      <c r="B5303" s="3"/>
    </row>
    <row r="5304" spans="1:2" x14ac:dyDescent="0.35">
      <c r="A5304" s="3"/>
      <c r="B5304" s="3"/>
    </row>
    <row r="5305" spans="1:2" x14ac:dyDescent="0.35">
      <c r="A5305" s="3"/>
      <c r="B5305" s="3"/>
    </row>
    <row r="5306" spans="1:2" x14ac:dyDescent="0.35">
      <c r="A5306" s="3"/>
      <c r="B5306" s="3"/>
    </row>
    <row r="5307" spans="1:2" x14ac:dyDescent="0.35">
      <c r="A5307" s="3"/>
      <c r="B5307" s="3"/>
    </row>
    <row r="5308" spans="1:2" x14ac:dyDescent="0.35">
      <c r="A5308" s="3"/>
      <c r="B5308" s="3"/>
    </row>
    <row r="5309" spans="1:2" x14ac:dyDescent="0.35">
      <c r="A5309" s="3"/>
      <c r="B5309" s="3"/>
    </row>
    <row r="5310" spans="1:2" x14ac:dyDescent="0.35">
      <c r="A5310" s="3"/>
      <c r="B5310" s="3"/>
    </row>
    <row r="5311" spans="1:2" x14ac:dyDescent="0.35">
      <c r="A5311" s="3"/>
      <c r="B5311" s="3"/>
    </row>
    <row r="5312" spans="1:2" x14ac:dyDescent="0.35">
      <c r="A5312" s="3"/>
      <c r="B5312" s="3"/>
    </row>
    <row r="5313" spans="1:2" x14ac:dyDescent="0.35">
      <c r="A5313" s="3"/>
      <c r="B5313" s="3"/>
    </row>
    <row r="5314" spans="1:2" x14ac:dyDescent="0.35">
      <c r="A5314" s="3"/>
      <c r="B5314" s="3"/>
    </row>
    <row r="5315" spans="1:2" x14ac:dyDescent="0.35">
      <c r="A5315" s="3"/>
      <c r="B5315" s="3"/>
    </row>
    <row r="5316" spans="1:2" x14ac:dyDescent="0.35">
      <c r="A5316" s="3"/>
      <c r="B5316" s="3"/>
    </row>
    <row r="5317" spans="1:2" x14ac:dyDescent="0.35">
      <c r="A5317" s="3"/>
      <c r="B5317" s="3"/>
    </row>
    <row r="5318" spans="1:2" x14ac:dyDescent="0.35">
      <c r="A5318" s="3"/>
      <c r="B5318" s="3"/>
    </row>
    <row r="5319" spans="1:2" x14ac:dyDescent="0.35">
      <c r="A5319" s="3"/>
      <c r="B5319" s="3"/>
    </row>
    <row r="5320" spans="1:2" x14ac:dyDescent="0.35">
      <c r="A5320" s="3"/>
      <c r="B5320" s="3"/>
    </row>
    <row r="5321" spans="1:2" x14ac:dyDescent="0.35">
      <c r="A5321" s="3"/>
      <c r="B5321" s="3"/>
    </row>
    <row r="5322" spans="1:2" x14ac:dyDescent="0.35">
      <c r="A5322" s="3"/>
      <c r="B5322" s="3"/>
    </row>
    <row r="5323" spans="1:2" x14ac:dyDescent="0.35">
      <c r="A5323" s="3"/>
      <c r="B5323" s="3"/>
    </row>
    <row r="5324" spans="1:2" x14ac:dyDescent="0.35">
      <c r="A5324" s="3"/>
      <c r="B5324" s="3"/>
    </row>
    <row r="5325" spans="1:2" x14ac:dyDescent="0.35">
      <c r="A5325" s="3"/>
      <c r="B5325" s="3"/>
    </row>
    <row r="5326" spans="1:2" x14ac:dyDescent="0.35">
      <c r="A5326" s="3"/>
      <c r="B5326" s="3"/>
    </row>
    <row r="5327" spans="1:2" x14ac:dyDescent="0.35">
      <c r="A5327" s="3"/>
      <c r="B5327" s="3"/>
    </row>
    <row r="5328" spans="1:2" x14ac:dyDescent="0.35">
      <c r="A5328" s="3"/>
      <c r="B5328" s="3"/>
    </row>
    <row r="5329" spans="1:2" x14ac:dyDescent="0.35">
      <c r="A5329" s="3"/>
      <c r="B5329" s="3"/>
    </row>
    <row r="5330" spans="1:2" x14ac:dyDescent="0.35">
      <c r="A5330" s="3"/>
      <c r="B5330" s="3"/>
    </row>
    <row r="5331" spans="1:2" x14ac:dyDescent="0.35">
      <c r="A5331" s="3"/>
      <c r="B5331" s="3"/>
    </row>
    <row r="5332" spans="1:2" x14ac:dyDescent="0.35">
      <c r="A5332" s="3"/>
      <c r="B5332" s="3"/>
    </row>
    <row r="5333" spans="1:2" x14ac:dyDescent="0.35">
      <c r="A5333" s="3"/>
      <c r="B5333" s="3"/>
    </row>
    <row r="5334" spans="1:2" x14ac:dyDescent="0.35">
      <c r="A5334" s="3"/>
      <c r="B5334" s="3"/>
    </row>
    <row r="5335" spans="1:2" x14ac:dyDescent="0.35">
      <c r="A5335" s="3"/>
      <c r="B5335" s="3"/>
    </row>
    <row r="5336" spans="1:2" x14ac:dyDescent="0.35">
      <c r="A5336" s="3"/>
      <c r="B5336" s="3"/>
    </row>
    <row r="5337" spans="1:2" x14ac:dyDescent="0.35">
      <c r="A5337" s="3"/>
      <c r="B5337" s="3"/>
    </row>
    <row r="5338" spans="1:2" x14ac:dyDescent="0.35">
      <c r="A5338" s="3"/>
      <c r="B5338" s="3"/>
    </row>
    <row r="5339" spans="1:2" x14ac:dyDescent="0.35">
      <c r="A5339" s="3"/>
      <c r="B5339" s="3"/>
    </row>
    <row r="5340" spans="1:2" x14ac:dyDescent="0.35">
      <c r="A5340" s="3"/>
      <c r="B5340" s="3"/>
    </row>
    <row r="5341" spans="1:2" x14ac:dyDescent="0.35">
      <c r="A5341" s="3"/>
      <c r="B5341" s="3"/>
    </row>
    <row r="5342" spans="1:2" x14ac:dyDescent="0.35">
      <c r="A5342" s="3"/>
      <c r="B5342" s="3"/>
    </row>
    <row r="5343" spans="1:2" x14ac:dyDescent="0.35">
      <c r="A5343" s="3"/>
      <c r="B5343" s="3"/>
    </row>
    <row r="5344" spans="1:2" x14ac:dyDescent="0.35">
      <c r="A5344" s="3"/>
      <c r="B5344" s="3"/>
    </row>
    <row r="5345" spans="1:2" x14ac:dyDescent="0.35">
      <c r="A5345" s="3"/>
      <c r="B5345" s="3"/>
    </row>
    <row r="5346" spans="1:2" x14ac:dyDescent="0.35">
      <c r="A5346" s="3"/>
      <c r="B5346" s="3"/>
    </row>
    <row r="5347" spans="1:2" x14ac:dyDescent="0.35">
      <c r="A5347" s="3"/>
      <c r="B5347" s="3"/>
    </row>
    <row r="5348" spans="1:2" x14ac:dyDescent="0.35">
      <c r="A5348" s="3"/>
      <c r="B5348" s="3"/>
    </row>
    <row r="5349" spans="1:2" x14ac:dyDescent="0.35">
      <c r="A5349" s="3"/>
      <c r="B5349" s="3"/>
    </row>
    <row r="5350" spans="1:2" x14ac:dyDescent="0.35">
      <c r="A5350" s="3"/>
      <c r="B5350" s="3"/>
    </row>
    <row r="5351" spans="1:2" x14ac:dyDescent="0.35">
      <c r="A5351" s="3"/>
      <c r="B5351" s="3"/>
    </row>
    <row r="5352" spans="1:2" x14ac:dyDescent="0.35">
      <c r="A5352" s="3"/>
      <c r="B5352" s="3"/>
    </row>
    <row r="5353" spans="1:2" x14ac:dyDescent="0.35">
      <c r="A5353" s="3"/>
      <c r="B5353" s="3"/>
    </row>
    <row r="5354" spans="1:2" x14ac:dyDescent="0.35">
      <c r="A5354" s="3"/>
      <c r="B5354" s="3"/>
    </row>
    <row r="5355" spans="1:2" x14ac:dyDescent="0.35">
      <c r="A5355" s="3"/>
      <c r="B5355" s="3"/>
    </row>
    <row r="5356" spans="1:2" x14ac:dyDescent="0.35">
      <c r="A5356" s="3"/>
      <c r="B5356" s="3"/>
    </row>
    <row r="5357" spans="1:2" x14ac:dyDescent="0.35">
      <c r="A5357" s="3"/>
      <c r="B5357" s="3"/>
    </row>
    <row r="5358" spans="1:2" x14ac:dyDescent="0.35">
      <c r="A5358" s="3"/>
      <c r="B5358" s="3"/>
    </row>
    <row r="5359" spans="1:2" x14ac:dyDescent="0.35">
      <c r="A5359" s="3"/>
      <c r="B5359" s="3"/>
    </row>
    <row r="5360" spans="1:2" x14ac:dyDescent="0.35">
      <c r="A5360" s="3"/>
      <c r="B5360" s="3"/>
    </row>
    <row r="5361" spans="1:2" x14ac:dyDescent="0.35">
      <c r="A5361" s="3"/>
      <c r="B5361" s="3"/>
    </row>
    <row r="5362" spans="1:2" x14ac:dyDescent="0.35">
      <c r="A5362" s="3"/>
      <c r="B5362" s="3"/>
    </row>
    <row r="5363" spans="1:2" x14ac:dyDescent="0.35">
      <c r="A5363" s="3"/>
      <c r="B5363" s="3"/>
    </row>
    <row r="5364" spans="1:2" x14ac:dyDescent="0.35">
      <c r="A5364" s="3"/>
      <c r="B5364" s="3"/>
    </row>
    <row r="5365" spans="1:2" x14ac:dyDescent="0.35">
      <c r="A5365" s="3"/>
      <c r="B5365" s="3"/>
    </row>
    <row r="5366" spans="1:2" x14ac:dyDescent="0.35">
      <c r="A5366" s="3"/>
      <c r="B5366" s="3"/>
    </row>
    <row r="5367" spans="1:2" x14ac:dyDescent="0.35">
      <c r="A5367" s="3"/>
      <c r="B5367" s="3"/>
    </row>
    <row r="5368" spans="1:2" x14ac:dyDescent="0.35">
      <c r="A5368" s="3"/>
      <c r="B5368" s="3"/>
    </row>
    <row r="5369" spans="1:2" x14ac:dyDescent="0.35">
      <c r="A5369" s="3"/>
      <c r="B5369" s="3"/>
    </row>
    <row r="5370" spans="1:2" x14ac:dyDescent="0.35">
      <c r="A5370" s="3"/>
      <c r="B5370" s="3"/>
    </row>
    <row r="5371" spans="1:2" x14ac:dyDescent="0.35">
      <c r="A5371" s="3"/>
      <c r="B5371" s="3"/>
    </row>
    <row r="5372" spans="1:2" x14ac:dyDescent="0.35">
      <c r="A5372" s="3"/>
      <c r="B5372" s="3"/>
    </row>
    <row r="5373" spans="1:2" x14ac:dyDescent="0.35">
      <c r="A5373" s="3"/>
      <c r="B5373" s="3"/>
    </row>
    <row r="5374" spans="1:2" x14ac:dyDescent="0.35">
      <c r="A5374" s="3"/>
      <c r="B5374" s="3"/>
    </row>
    <row r="5375" spans="1:2" x14ac:dyDescent="0.35">
      <c r="A5375" s="3"/>
      <c r="B5375" s="3"/>
    </row>
    <row r="5376" spans="1:2" x14ac:dyDescent="0.35">
      <c r="A5376" s="3"/>
      <c r="B5376" s="3"/>
    </row>
    <row r="5377" spans="1:2" x14ac:dyDescent="0.35">
      <c r="A5377" s="3"/>
      <c r="B5377" s="3"/>
    </row>
    <row r="5378" spans="1:2" x14ac:dyDescent="0.35">
      <c r="A5378" s="3"/>
      <c r="B5378" s="3"/>
    </row>
    <row r="5379" spans="1:2" x14ac:dyDescent="0.35">
      <c r="A5379" s="3"/>
      <c r="B5379" s="3"/>
    </row>
    <row r="5380" spans="1:2" x14ac:dyDescent="0.35">
      <c r="A5380" s="3"/>
      <c r="B5380" s="3"/>
    </row>
    <row r="5381" spans="1:2" x14ac:dyDescent="0.35">
      <c r="A5381" s="3"/>
      <c r="B5381" s="3"/>
    </row>
    <row r="5382" spans="1:2" x14ac:dyDescent="0.35">
      <c r="A5382" s="3"/>
      <c r="B5382" s="3"/>
    </row>
    <row r="5383" spans="1:2" x14ac:dyDescent="0.35">
      <c r="A5383" s="3"/>
      <c r="B5383" s="3"/>
    </row>
    <row r="5384" spans="1:2" x14ac:dyDescent="0.35">
      <c r="A5384" s="3"/>
      <c r="B5384" s="3"/>
    </row>
    <row r="5385" spans="1:2" x14ac:dyDescent="0.35">
      <c r="A5385" s="3"/>
      <c r="B5385" s="3"/>
    </row>
    <row r="5386" spans="1:2" x14ac:dyDescent="0.35">
      <c r="A5386" s="3"/>
      <c r="B5386" s="3"/>
    </row>
    <row r="5387" spans="1:2" x14ac:dyDescent="0.35">
      <c r="A5387" s="3"/>
      <c r="B5387" s="3"/>
    </row>
    <row r="5388" spans="1:2" x14ac:dyDescent="0.35">
      <c r="A5388" s="3"/>
      <c r="B5388" s="3"/>
    </row>
    <row r="5389" spans="1:2" x14ac:dyDescent="0.35">
      <c r="A5389" s="3"/>
      <c r="B5389" s="3"/>
    </row>
    <row r="5390" spans="1:2" x14ac:dyDescent="0.35">
      <c r="A5390" s="3"/>
      <c r="B5390" s="3"/>
    </row>
    <row r="5391" spans="1:2" x14ac:dyDescent="0.35">
      <c r="A5391" s="3"/>
      <c r="B5391" s="3"/>
    </row>
    <row r="5392" spans="1:2" x14ac:dyDescent="0.35">
      <c r="A5392" s="3"/>
      <c r="B5392" s="3"/>
    </row>
    <row r="5393" spans="1:2" x14ac:dyDescent="0.35">
      <c r="A5393" s="3"/>
      <c r="B5393" s="3"/>
    </row>
    <row r="5394" spans="1:2" x14ac:dyDescent="0.35">
      <c r="A5394" s="3"/>
      <c r="B5394" s="3"/>
    </row>
    <row r="5395" spans="1:2" x14ac:dyDescent="0.35">
      <c r="A5395" s="3"/>
      <c r="B5395" s="3"/>
    </row>
    <row r="5396" spans="1:2" x14ac:dyDescent="0.35">
      <c r="A5396" s="3"/>
      <c r="B5396" s="3"/>
    </row>
    <row r="5397" spans="1:2" x14ac:dyDescent="0.35">
      <c r="A5397" s="3"/>
      <c r="B5397" s="3"/>
    </row>
    <row r="5398" spans="1:2" x14ac:dyDescent="0.35">
      <c r="A5398" s="3"/>
      <c r="B5398" s="3"/>
    </row>
    <row r="5399" spans="1:2" x14ac:dyDescent="0.35">
      <c r="A5399" s="3"/>
      <c r="B5399" s="3"/>
    </row>
    <row r="5400" spans="1:2" x14ac:dyDescent="0.35">
      <c r="A5400" s="3"/>
      <c r="B5400" s="3"/>
    </row>
    <row r="5401" spans="1:2" x14ac:dyDescent="0.35">
      <c r="A5401" s="3"/>
      <c r="B5401" s="3"/>
    </row>
    <row r="5402" spans="1:2" x14ac:dyDescent="0.35">
      <c r="A5402" s="3"/>
      <c r="B5402" s="3"/>
    </row>
    <row r="5403" spans="1:2" x14ac:dyDescent="0.35">
      <c r="A5403" s="3"/>
      <c r="B5403" s="3"/>
    </row>
    <row r="5404" spans="1:2" x14ac:dyDescent="0.35">
      <c r="A5404" s="3"/>
      <c r="B5404" s="3"/>
    </row>
    <row r="5405" spans="1:2" x14ac:dyDescent="0.35">
      <c r="A5405" s="3"/>
      <c r="B5405" s="3"/>
    </row>
    <row r="5406" spans="1:2" x14ac:dyDescent="0.35">
      <c r="A5406" s="3"/>
      <c r="B5406" s="3"/>
    </row>
    <row r="5407" spans="1:2" x14ac:dyDescent="0.35">
      <c r="A5407" s="3"/>
      <c r="B5407" s="3"/>
    </row>
    <row r="5408" spans="1:2" x14ac:dyDescent="0.35">
      <c r="A5408" s="3"/>
      <c r="B5408" s="3"/>
    </row>
    <row r="5409" spans="1:2" x14ac:dyDescent="0.35">
      <c r="A5409" s="3"/>
      <c r="B5409" s="3"/>
    </row>
    <row r="5410" spans="1:2" x14ac:dyDescent="0.35">
      <c r="A5410" s="3"/>
      <c r="B5410" s="3"/>
    </row>
    <row r="5411" spans="1:2" x14ac:dyDescent="0.35">
      <c r="A5411" s="3"/>
      <c r="B5411" s="3"/>
    </row>
    <row r="5412" spans="1:2" x14ac:dyDescent="0.35">
      <c r="A5412" s="3"/>
      <c r="B5412" s="3"/>
    </row>
    <row r="5413" spans="1:2" x14ac:dyDescent="0.35">
      <c r="A5413" s="3"/>
      <c r="B5413" s="3"/>
    </row>
    <row r="5414" spans="1:2" x14ac:dyDescent="0.35">
      <c r="A5414" s="3"/>
      <c r="B5414" s="3"/>
    </row>
    <row r="5415" spans="1:2" x14ac:dyDescent="0.35">
      <c r="A5415" s="3"/>
      <c r="B5415" s="3"/>
    </row>
    <row r="5416" spans="1:2" x14ac:dyDescent="0.35">
      <c r="A5416" s="3"/>
      <c r="B5416" s="3"/>
    </row>
    <row r="5417" spans="1:2" x14ac:dyDescent="0.35">
      <c r="A5417" s="3"/>
      <c r="B5417" s="3"/>
    </row>
    <row r="5418" spans="1:2" x14ac:dyDescent="0.35">
      <c r="A5418" s="3"/>
      <c r="B5418" s="3"/>
    </row>
    <row r="5419" spans="1:2" x14ac:dyDescent="0.35">
      <c r="A5419" s="3"/>
      <c r="B5419" s="3"/>
    </row>
    <row r="5420" spans="1:2" x14ac:dyDescent="0.35">
      <c r="A5420" s="3"/>
      <c r="B5420" s="3"/>
    </row>
    <row r="5421" spans="1:2" x14ac:dyDescent="0.35">
      <c r="A5421" s="3"/>
      <c r="B5421" s="3"/>
    </row>
    <row r="5422" spans="1:2" x14ac:dyDescent="0.35">
      <c r="A5422" s="3"/>
      <c r="B5422" s="3"/>
    </row>
    <row r="5423" spans="1:2" x14ac:dyDescent="0.35">
      <c r="A5423" s="3"/>
      <c r="B5423" s="3"/>
    </row>
    <row r="5424" spans="1:2" x14ac:dyDescent="0.35">
      <c r="A5424" s="3"/>
      <c r="B5424" s="3"/>
    </row>
    <row r="5425" spans="1:2" x14ac:dyDescent="0.35">
      <c r="A5425" s="3"/>
      <c r="B5425" s="3"/>
    </row>
    <row r="5426" spans="1:2" x14ac:dyDescent="0.35">
      <c r="A5426" s="3"/>
      <c r="B5426" s="3"/>
    </row>
    <row r="5427" spans="1:2" x14ac:dyDescent="0.35">
      <c r="A5427" s="3"/>
      <c r="B5427" s="3"/>
    </row>
    <row r="5428" spans="1:2" x14ac:dyDescent="0.35">
      <c r="A5428" s="3"/>
      <c r="B5428" s="3"/>
    </row>
    <row r="5429" spans="1:2" x14ac:dyDescent="0.35">
      <c r="A5429" s="3"/>
      <c r="B5429" s="3"/>
    </row>
    <row r="5430" spans="1:2" x14ac:dyDescent="0.35">
      <c r="A5430" s="3"/>
      <c r="B5430" s="3"/>
    </row>
    <row r="5431" spans="1:2" x14ac:dyDescent="0.35">
      <c r="A5431" s="3"/>
      <c r="B5431" s="3"/>
    </row>
    <row r="5432" spans="1:2" x14ac:dyDescent="0.35">
      <c r="A5432" s="3"/>
      <c r="B5432" s="3"/>
    </row>
    <row r="5433" spans="1:2" x14ac:dyDescent="0.35">
      <c r="A5433" s="3"/>
      <c r="B5433" s="3"/>
    </row>
    <row r="5434" spans="1:2" x14ac:dyDescent="0.35">
      <c r="A5434" s="3"/>
      <c r="B5434" s="3"/>
    </row>
    <row r="5435" spans="1:2" x14ac:dyDescent="0.35">
      <c r="A5435" s="3"/>
      <c r="B5435" s="3"/>
    </row>
    <row r="5436" spans="1:2" x14ac:dyDescent="0.35">
      <c r="A5436" s="3"/>
      <c r="B5436" s="3"/>
    </row>
    <row r="5437" spans="1:2" x14ac:dyDescent="0.35">
      <c r="A5437" s="3"/>
      <c r="B5437" s="3"/>
    </row>
    <row r="5438" spans="1:2" x14ac:dyDescent="0.35">
      <c r="A5438" s="3"/>
      <c r="B5438" s="3"/>
    </row>
    <row r="5439" spans="1:2" x14ac:dyDescent="0.35">
      <c r="A5439" s="3"/>
      <c r="B5439" s="3"/>
    </row>
    <row r="5440" spans="1:2" x14ac:dyDescent="0.35">
      <c r="A5440" s="3"/>
      <c r="B5440" s="3"/>
    </row>
    <row r="5441" spans="1:2" x14ac:dyDescent="0.35">
      <c r="A5441" s="3"/>
      <c r="B5441" s="3"/>
    </row>
    <row r="5442" spans="1:2" x14ac:dyDescent="0.35">
      <c r="A5442" s="3"/>
      <c r="B5442" s="3"/>
    </row>
    <row r="5443" spans="1:2" x14ac:dyDescent="0.35">
      <c r="A5443" s="3"/>
      <c r="B5443" s="3"/>
    </row>
    <row r="5444" spans="1:2" x14ac:dyDescent="0.35">
      <c r="A5444" s="3"/>
      <c r="B5444" s="3"/>
    </row>
    <row r="5445" spans="1:2" x14ac:dyDescent="0.35">
      <c r="A5445" s="3"/>
      <c r="B5445" s="3"/>
    </row>
    <row r="5446" spans="1:2" x14ac:dyDescent="0.35">
      <c r="A5446" s="3"/>
      <c r="B5446" s="3"/>
    </row>
    <row r="5447" spans="1:2" x14ac:dyDescent="0.35">
      <c r="A5447" s="3"/>
      <c r="B5447" s="3"/>
    </row>
    <row r="5448" spans="1:2" x14ac:dyDescent="0.35">
      <c r="A5448" s="3"/>
      <c r="B5448" s="3"/>
    </row>
    <row r="5449" spans="1:2" x14ac:dyDescent="0.35">
      <c r="A5449" s="3"/>
      <c r="B5449" s="3"/>
    </row>
    <row r="5450" spans="1:2" x14ac:dyDescent="0.35">
      <c r="A5450" s="3"/>
      <c r="B5450" s="3"/>
    </row>
    <row r="5451" spans="1:2" x14ac:dyDescent="0.35">
      <c r="A5451" s="3"/>
      <c r="B5451" s="3"/>
    </row>
    <row r="5452" spans="1:2" x14ac:dyDescent="0.35">
      <c r="A5452" s="3"/>
      <c r="B5452" s="3"/>
    </row>
    <row r="5453" spans="1:2" x14ac:dyDescent="0.35">
      <c r="A5453" s="3"/>
      <c r="B5453" s="3"/>
    </row>
    <row r="5454" spans="1:2" x14ac:dyDescent="0.35">
      <c r="A5454" s="3"/>
      <c r="B5454" s="3"/>
    </row>
    <row r="5455" spans="1:2" x14ac:dyDescent="0.35">
      <c r="A5455" s="3"/>
      <c r="B5455" s="3"/>
    </row>
    <row r="5456" spans="1:2" x14ac:dyDescent="0.35">
      <c r="A5456" s="3"/>
      <c r="B5456" s="3"/>
    </row>
    <row r="5457" spans="1:2" x14ac:dyDescent="0.35">
      <c r="A5457" s="3"/>
      <c r="B5457" s="3"/>
    </row>
    <row r="5458" spans="1:2" x14ac:dyDescent="0.35">
      <c r="A5458" s="3"/>
      <c r="B5458" s="3"/>
    </row>
    <row r="5459" spans="1:2" x14ac:dyDescent="0.35">
      <c r="A5459" s="3"/>
      <c r="B5459" s="3"/>
    </row>
    <row r="5460" spans="1:2" x14ac:dyDescent="0.35">
      <c r="A5460" s="3"/>
      <c r="B5460" s="3"/>
    </row>
    <row r="5461" spans="1:2" x14ac:dyDescent="0.35">
      <c r="A5461" s="3"/>
      <c r="B5461" s="3"/>
    </row>
    <row r="5462" spans="1:2" x14ac:dyDescent="0.35">
      <c r="A5462" s="3"/>
      <c r="B5462" s="3"/>
    </row>
    <row r="5463" spans="1:2" x14ac:dyDescent="0.35">
      <c r="A5463" s="3"/>
      <c r="B5463" s="3"/>
    </row>
    <row r="5464" spans="1:2" x14ac:dyDescent="0.35">
      <c r="A5464" s="3"/>
      <c r="B5464" s="3"/>
    </row>
    <row r="5465" spans="1:2" x14ac:dyDescent="0.35">
      <c r="A5465" s="3"/>
      <c r="B5465" s="3"/>
    </row>
    <row r="5466" spans="1:2" x14ac:dyDescent="0.35">
      <c r="A5466" s="3"/>
      <c r="B5466" s="3"/>
    </row>
    <row r="5467" spans="1:2" x14ac:dyDescent="0.35">
      <c r="A5467" s="3"/>
      <c r="B5467" s="3"/>
    </row>
    <row r="5468" spans="1:2" x14ac:dyDescent="0.35">
      <c r="A5468" s="3"/>
      <c r="B5468" s="3"/>
    </row>
    <row r="5469" spans="1:2" x14ac:dyDescent="0.35">
      <c r="A5469" s="3"/>
      <c r="B5469" s="3"/>
    </row>
    <row r="5470" spans="1:2" x14ac:dyDescent="0.35">
      <c r="A5470" s="3"/>
      <c r="B5470" s="3"/>
    </row>
    <row r="5471" spans="1:2" x14ac:dyDescent="0.35">
      <c r="A5471" s="3"/>
      <c r="B5471" s="3"/>
    </row>
    <row r="5472" spans="1:2" x14ac:dyDescent="0.35">
      <c r="A5472" s="3"/>
      <c r="B5472" s="3"/>
    </row>
    <row r="5473" spans="1:2" x14ac:dyDescent="0.35">
      <c r="A5473" s="3"/>
      <c r="B5473" s="3"/>
    </row>
    <row r="5474" spans="1:2" x14ac:dyDescent="0.35">
      <c r="A5474" s="3"/>
      <c r="B5474" s="3"/>
    </row>
    <row r="5475" spans="1:2" x14ac:dyDescent="0.35">
      <c r="A5475" s="3"/>
      <c r="B5475" s="3"/>
    </row>
    <row r="5476" spans="1:2" x14ac:dyDescent="0.35">
      <c r="A5476" s="3"/>
      <c r="B5476" s="3"/>
    </row>
    <row r="5477" spans="1:2" x14ac:dyDescent="0.35">
      <c r="A5477" s="3"/>
      <c r="B5477" s="3"/>
    </row>
    <row r="5478" spans="1:2" x14ac:dyDescent="0.35">
      <c r="A5478" s="3"/>
      <c r="B5478" s="3"/>
    </row>
    <row r="5479" spans="1:2" x14ac:dyDescent="0.35">
      <c r="A5479" s="3"/>
      <c r="B5479" s="3"/>
    </row>
    <row r="5480" spans="1:2" x14ac:dyDescent="0.35">
      <c r="A5480" s="3"/>
      <c r="B5480" s="3"/>
    </row>
    <row r="5481" spans="1:2" x14ac:dyDescent="0.35">
      <c r="A5481" s="3"/>
      <c r="B5481" s="3"/>
    </row>
    <row r="5482" spans="1:2" x14ac:dyDescent="0.35">
      <c r="A5482" s="3"/>
      <c r="B5482" s="3"/>
    </row>
    <row r="5483" spans="1:2" x14ac:dyDescent="0.35">
      <c r="A5483" s="3"/>
      <c r="B5483" s="3"/>
    </row>
    <row r="5484" spans="1:2" x14ac:dyDescent="0.35">
      <c r="A5484" s="3"/>
      <c r="B5484" s="3"/>
    </row>
    <row r="5485" spans="1:2" x14ac:dyDescent="0.35">
      <c r="A5485" s="3"/>
      <c r="B5485" s="3"/>
    </row>
    <row r="5486" spans="1:2" x14ac:dyDescent="0.35">
      <c r="A5486" s="3"/>
      <c r="B5486" s="3"/>
    </row>
    <row r="5487" spans="1:2" x14ac:dyDescent="0.35">
      <c r="A5487" s="3"/>
      <c r="B5487" s="3"/>
    </row>
    <row r="5488" spans="1:2" x14ac:dyDescent="0.35">
      <c r="A5488" s="3"/>
      <c r="B5488" s="3"/>
    </row>
    <row r="5489" spans="1:2" x14ac:dyDescent="0.35">
      <c r="A5489" s="3"/>
      <c r="B5489" s="3"/>
    </row>
    <row r="5490" spans="1:2" x14ac:dyDescent="0.35">
      <c r="A5490" s="3"/>
      <c r="B5490" s="3"/>
    </row>
    <row r="5491" spans="1:2" x14ac:dyDescent="0.35">
      <c r="A5491" s="3"/>
      <c r="B5491" s="3"/>
    </row>
    <row r="5492" spans="1:2" x14ac:dyDescent="0.35">
      <c r="A5492" s="3"/>
      <c r="B5492" s="3"/>
    </row>
    <row r="5493" spans="1:2" x14ac:dyDescent="0.35">
      <c r="A5493" s="3"/>
      <c r="B5493" s="3"/>
    </row>
    <row r="5494" spans="1:2" x14ac:dyDescent="0.35">
      <c r="A5494" s="3"/>
      <c r="B5494" s="3"/>
    </row>
    <row r="5495" spans="1:2" x14ac:dyDescent="0.35">
      <c r="A5495" s="3"/>
      <c r="B5495" s="3"/>
    </row>
    <row r="5496" spans="1:2" x14ac:dyDescent="0.35">
      <c r="A5496" s="3"/>
      <c r="B5496" s="3"/>
    </row>
    <row r="5497" spans="1:2" x14ac:dyDescent="0.35">
      <c r="A5497" s="3"/>
      <c r="B5497" s="3"/>
    </row>
    <row r="5498" spans="1:2" x14ac:dyDescent="0.35">
      <c r="A5498" s="3"/>
      <c r="B5498" s="3"/>
    </row>
    <row r="5499" spans="1:2" x14ac:dyDescent="0.35">
      <c r="A5499" s="3"/>
      <c r="B5499" s="3"/>
    </row>
    <row r="5500" spans="1:2" x14ac:dyDescent="0.35">
      <c r="A5500" s="3"/>
      <c r="B5500" s="3"/>
    </row>
    <row r="5501" spans="1:2" x14ac:dyDescent="0.35">
      <c r="A5501" s="3"/>
      <c r="B5501" s="3"/>
    </row>
    <row r="5502" spans="1:2" x14ac:dyDescent="0.35">
      <c r="A5502" s="3"/>
      <c r="B5502" s="3"/>
    </row>
    <row r="5503" spans="1:2" x14ac:dyDescent="0.35">
      <c r="A5503" s="3"/>
      <c r="B5503" s="3"/>
    </row>
    <row r="5504" spans="1:2" x14ac:dyDescent="0.35">
      <c r="A5504" s="3"/>
      <c r="B5504" s="3"/>
    </row>
    <row r="5505" spans="1:2" x14ac:dyDescent="0.35">
      <c r="A5505" s="3"/>
      <c r="B5505" s="3"/>
    </row>
    <row r="5506" spans="1:2" x14ac:dyDescent="0.35">
      <c r="A5506" s="3"/>
      <c r="B5506" s="3"/>
    </row>
    <row r="5507" spans="1:2" x14ac:dyDescent="0.35">
      <c r="A5507" s="3"/>
      <c r="B5507" s="3"/>
    </row>
    <row r="5508" spans="1:2" x14ac:dyDescent="0.35">
      <c r="A5508" s="3"/>
      <c r="B5508" s="3"/>
    </row>
    <row r="5509" spans="1:2" x14ac:dyDescent="0.35">
      <c r="A5509" s="3"/>
      <c r="B5509" s="3"/>
    </row>
    <row r="5510" spans="1:2" x14ac:dyDescent="0.35">
      <c r="A5510" s="3"/>
      <c r="B5510" s="3"/>
    </row>
    <row r="5511" spans="1:2" x14ac:dyDescent="0.35">
      <c r="A5511" s="3"/>
      <c r="B5511" s="3"/>
    </row>
    <row r="5512" spans="1:2" x14ac:dyDescent="0.35">
      <c r="A5512" s="3"/>
      <c r="B5512" s="3"/>
    </row>
    <row r="5513" spans="1:2" x14ac:dyDescent="0.35">
      <c r="A5513" s="3"/>
      <c r="B5513" s="3"/>
    </row>
    <row r="5514" spans="1:2" x14ac:dyDescent="0.35">
      <c r="A5514" s="3"/>
      <c r="B5514" s="3"/>
    </row>
    <row r="5515" spans="1:2" x14ac:dyDescent="0.35">
      <c r="A5515" s="3"/>
      <c r="B5515" s="3"/>
    </row>
    <row r="5516" spans="1:2" x14ac:dyDescent="0.35">
      <c r="A5516" s="3"/>
      <c r="B5516" s="3"/>
    </row>
    <row r="5517" spans="1:2" x14ac:dyDescent="0.35">
      <c r="A5517" s="3"/>
      <c r="B5517" s="3"/>
    </row>
    <row r="5518" spans="1:2" x14ac:dyDescent="0.35">
      <c r="A5518" s="3"/>
      <c r="B5518" s="3"/>
    </row>
    <row r="5519" spans="1:2" x14ac:dyDescent="0.35">
      <c r="A5519" s="3"/>
      <c r="B5519" s="3"/>
    </row>
    <row r="5520" spans="1:2" x14ac:dyDescent="0.35">
      <c r="A5520" s="3"/>
      <c r="B5520" s="3"/>
    </row>
    <row r="5521" spans="1:2" x14ac:dyDescent="0.35">
      <c r="A5521" s="3"/>
      <c r="B5521" s="3"/>
    </row>
    <row r="5522" spans="1:2" x14ac:dyDescent="0.35">
      <c r="A5522" s="3"/>
      <c r="B5522" s="3"/>
    </row>
    <row r="5523" spans="1:2" x14ac:dyDescent="0.35">
      <c r="A5523" s="3"/>
      <c r="B5523" s="3"/>
    </row>
    <row r="5524" spans="1:2" x14ac:dyDescent="0.35">
      <c r="A5524" s="3"/>
      <c r="B5524" s="3"/>
    </row>
    <row r="5525" spans="1:2" x14ac:dyDescent="0.35">
      <c r="A5525" s="3"/>
      <c r="B5525" s="3"/>
    </row>
    <row r="5526" spans="1:2" x14ac:dyDescent="0.35">
      <c r="A5526" s="3"/>
      <c r="B5526" s="3"/>
    </row>
    <row r="5527" spans="1:2" x14ac:dyDescent="0.35">
      <c r="A5527" s="3"/>
      <c r="B5527" s="3"/>
    </row>
    <row r="5528" spans="1:2" x14ac:dyDescent="0.35">
      <c r="A5528" s="3"/>
      <c r="B5528" s="3"/>
    </row>
    <row r="5529" spans="1:2" x14ac:dyDescent="0.35">
      <c r="A5529" s="3"/>
      <c r="B5529" s="3"/>
    </row>
    <row r="5530" spans="1:2" x14ac:dyDescent="0.35">
      <c r="A5530" s="3"/>
      <c r="B5530" s="3"/>
    </row>
    <row r="5531" spans="1:2" x14ac:dyDescent="0.35">
      <c r="A5531" s="3"/>
      <c r="B5531" s="3"/>
    </row>
    <row r="5532" spans="1:2" x14ac:dyDescent="0.35">
      <c r="A5532" s="3"/>
      <c r="B5532" s="3"/>
    </row>
    <row r="5533" spans="1:2" x14ac:dyDescent="0.35">
      <c r="A5533" s="3"/>
      <c r="B5533" s="3"/>
    </row>
    <row r="5534" spans="1:2" x14ac:dyDescent="0.35">
      <c r="A5534" s="3"/>
      <c r="B5534" s="3"/>
    </row>
    <row r="5535" spans="1:2" x14ac:dyDescent="0.35">
      <c r="A5535" s="3"/>
      <c r="B5535" s="3"/>
    </row>
    <row r="5536" spans="1:2" x14ac:dyDescent="0.35">
      <c r="A5536" s="3"/>
      <c r="B5536" s="3"/>
    </row>
    <row r="5537" spans="1:2" x14ac:dyDescent="0.35">
      <c r="A5537" s="3"/>
      <c r="B5537" s="3"/>
    </row>
    <row r="5538" spans="1:2" x14ac:dyDescent="0.35">
      <c r="A5538" s="3"/>
      <c r="B5538" s="3"/>
    </row>
    <row r="5539" spans="1:2" x14ac:dyDescent="0.35">
      <c r="A5539" s="3"/>
      <c r="B5539" s="3"/>
    </row>
    <row r="5540" spans="1:2" x14ac:dyDescent="0.35">
      <c r="A5540" s="3"/>
      <c r="B5540" s="3"/>
    </row>
    <row r="5541" spans="1:2" x14ac:dyDescent="0.35">
      <c r="A5541" s="3"/>
      <c r="B5541" s="3"/>
    </row>
    <row r="5542" spans="1:2" x14ac:dyDescent="0.35">
      <c r="A5542" s="3"/>
      <c r="B5542" s="3"/>
    </row>
    <row r="5543" spans="1:2" x14ac:dyDescent="0.35">
      <c r="A5543" s="3"/>
      <c r="B5543" s="3"/>
    </row>
    <row r="5544" spans="1:2" x14ac:dyDescent="0.35">
      <c r="A5544" s="3"/>
      <c r="B5544" s="3"/>
    </row>
    <row r="5545" spans="1:2" x14ac:dyDescent="0.35">
      <c r="A5545" s="3"/>
      <c r="B5545" s="3"/>
    </row>
    <row r="5546" spans="1:2" x14ac:dyDescent="0.35">
      <c r="A5546" s="3"/>
      <c r="B5546" s="3"/>
    </row>
    <row r="5547" spans="1:2" x14ac:dyDescent="0.35">
      <c r="A5547" s="3"/>
      <c r="B5547" s="3"/>
    </row>
    <row r="5548" spans="1:2" x14ac:dyDescent="0.35">
      <c r="A5548" s="3"/>
      <c r="B5548" s="3"/>
    </row>
    <row r="5549" spans="1:2" x14ac:dyDescent="0.35">
      <c r="A5549" s="3"/>
      <c r="B5549" s="3"/>
    </row>
    <row r="5550" spans="1:2" x14ac:dyDescent="0.35">
      <c r="A5550" s="3"/>
      <c r="B5550" s="3"/>
    </row>
    <row r="5551" spans="1:2" x14ac:dyDescent="0.35">
      <c r="A5551" s="3"/>
      <c r="B5551" s="3"/>
    </row>
    <row r="5552" spans="1:2" x14ac:dyDescent="0.35">
      <c r="A5552" s="3"/>
      <c r="B5552" s="3"/>
    </row>
    <row r="5553" spans="1:2" x14ac:dyDescent="0.35">
      <c r="A5553" s="3"/>
      <c r="B5553" s="3"/>
    </row>
    <row r="5554" spans="1:2" x14ac:dyDescent="0.35">
      <c r="A5554" s="3"/>
      <c r="B5554" s="3"/>
    </row>
    <row r="5555" spans="1:2" x14ac:dyDescent="0.35">
      <c r="A5555" s="3"/>
      <c r="B5555" s="3"/>
    </row>
    <row r="5556" spans="1:2" x14ac:dyDescent="0.35">
      <c r="A5556" s="3"/>
      <c r="B5556" s="3"/>
    </row>
    <row r="5557" spans="1:2" x14ac:dyDescent="0.35">
      <c r="A5557" s="3"/>
      <c r="B5557" s="3"/>
    </row>
    <row r="5558" spans="1:2" x14ac:dyDescent="0.35">
      <c r="A5558" s="3"/>
      <c r="B5558" s="3"/>
    </row>
    <row r="5559" spans="1:2" x14ac:dyDescent="0.35">
      <c r="A5559" s="3"/>
      <c r="B5559" s="3"/>
    </row>
    <row r="5560" spans="1:2" x14ac:dyDescent="0.35">
      <c r="A5560" s="3"/>
      <c r="B5560" s="3"/>
    </row>
    <row r="5561" spans="1:2" x14ac:dyDescent="0.35">
      <c r="A5561" s="3"/>
      <c r="B5561" s="3"/>
    </row>
    <row r="5562" spans="1:2" x14ac:dyDescent="0.35">
      <c r="A5562" s="3"/>
      <c r="B5562" s="3"/>
    </row>
    <row r="5563" spans="1:2" x14ac:dyDescent="0.35">
      <c r="A5563" s="3"/>
      <c r="B5563" s="3"/>
    </row>
    <row r="5564" spans="1:2" x14ac:dyDescent="0.35">
      <c r="A5564" s="3"/>
      <c r="B5564" s="3"/>
    </row>
    <row r="5565" spans="1:2" x14ac:dyDescent="0.35">
      <c r="A5565" s="3"/>
      <c r="B5565" s="3"/>
    </row>
    <row r="5566" spans="1:2" x14ac:dyDescent="0.35">
      <c r="A5566" s="3"/>
      <c r="B5566" s="3"/>
    </row>
    <row r="5567" spans="1:2" x14ac:dyDescent="0.35">
      <c r="A5567" s="3"/>
      <c r="B5567" s="3"/>
    </row>
    <row r="5568" spans="1:2" x14ac:dyDescent="0.35">
      <c r="A5568" s="3"/>
      <c r="B5568" s="3"/>
    </row>
    <row r="5569" spans="1:2" x14ac:dyDescent="0.35">
      <c r="A5569" s="3"/>
      <c r="B5569" s="3"/>
    </row>
    <row r="5570" spans="1:2" x14ac:dyDescent="0.35">
      <c r="A5570" s="3"/>
      <c r="B5570" s="3"/>
    </row>
    <row r="5571" spans="1:2" x14ac:dyDescent="0.35">
      <c r="A5571" s="3"/>
      <c r="B5571" s="3"/>
    </row>
    <row r="5572" spans="1:2" x14ac:dyDescent="0.35">
      <c r="A5572" s="3"/>
      <c r="B5572" s="3"/>
    </row>
    <row r="5573" spans="1:2" x14ac:dyDescent="0.35">
      <c r="A5573" s="3"/>
      <c r="B5573" s="3"/>
    </row>
    <row r="5574" spans="1:2" x14ac:dyDescent="0.35">
      <c r="A5574" s="3"/>
      <c r="B5574" s="3"/>
    </row>
    <row r="5575" spans="1:2" x14ac:dyDescent="0.35">
      <c r="A5575" s="3"/>
      <c r="B5575" s="3"/>
    </row>
    <row r="5576" spans="1:2" x14ac:dyDescent="0.35">
      <c r="A5576" s="3"/>
      <c r="B5576" s="3"/>
    </row>
    <row r="5577" spans="1:2" x14ac:dyDescent="0.35">
      <c r="A5577" s="3"/>
      <c r="B5577" s="3"/>
    </row>
    <row r="5578" spans="1:2" x14ac:dyDescent="0.35">
      <c r="A5578" s="3"/>
      <c r="B5578" s="3"/>
    </row>
    <row r="5579" spans="1:2" x14ac:dyDescent="0.35">
      <c r="A5579" s="3"/>
      <c r="B5579" s="3"/>
    </row>
    <row r="5580" spans="1:2" x14ac:dyDescent="0.35">
      <c r="A5580" s="3"/>
      <c r="B5580" s="3"/>
    </row>
    <row r="5581" spans="1:2" x14ac:dyDescent="0.35">
      <c r="A5581" s="3"/>
      <c r="B5581" s="3"/>
    </row>
    <row r="5582" spans="1:2" x14ac:dyDescent="0.35">
      <c r="A5582" s="3"/>
      <c r="B5582" s="3"/>
    </row>
    <row r="5583" spans="1:2" x14ac:dyDescent="0.35">
      <c r="A5583" s="3"/>
      <c r="B5583" s="3"/>
    </row>
    <row r="5584" spans="1:2" x14ac:dyDescent="0.35">
      <c r="A5584" s="3"/>
      <c r="B5584" s="3"/>
    </row>
    <row r="5585" spans="1:2" x14ac:dyDescent="0.35">
      <c r="A5585" s="3"/>
      <c r="B5585" s="3"/>
    </row>
    <row r="5586" spans="1:2" x14ac:dyDescent="0.35">
      <c r="A5586" s="3"/>
      <c r="B5586" s="3"/>
    </row>
    <row r="5587" spans="1:2" x14ac:dyDescent="0.35">
      <c r="A5587" s="3"/>
      <c r="B5587" s="3"/>
    </row>
    <row r="5588" spans="1:2" x14ac:dyDescent="0.35">
      <c r="A5588" s="3"/>
      <c r="B5588" s="3"/>
    </row>
    <row r="5589" spans="1:2" x14ac:dyDescent="0.35">
      <c r="A5589" s="3"/>
      <c r="B5589" s="3"/>
    </row>
    <row r="5590" spans="1:2" x14ac:dyDescent="0.35">
      <c r="A5590" s="3"/>
      <c r="B5590" s="3"/>
    </row>
    <row r="5591" spans="1:2" x14ac:dyDescent="0.35">
      <c r="A5591" s="3"/>
      <c r="B5591" s="3"/>
    </row>
    <row r="5592" spans="1:2" x14ac:dyDescent="0.35">
      <c r="A5592" s="3"/>
      <c r="B5592" s="3"/>
    </row>
    <row r="5593" spans="1:2" x14ac:dyDescent="0.35">
      <c r="A5593" s="3"/>
      <c r="B5593" s="3"/>
    </row>
    <row r="5594" spans="1:2" x14ac:dyDescent="0.35">
      <c r="A5594" s="3"/>
      <c r="B5594" s="3"/>
    </row>
    <row r="5595" spans="1:2" x14ac:dyDescent="0.35">
      <c r="A5595" s="3"/>
      <c r="B5595" s="3"/>
    </row>
    <row r="5596" spans="1:2" x14ac:dyDescent="0.35">
      <c r="A5596" s="3"/>
      <c r="B5596" s="3"/>
    </row>
    <row r="5597" spans="1:2" x14ac:dyDescent="0.35">
      <c r="A5597" s="3"/>
      <c r="B5597" s="3"/>
    </row>
    <row r="5598" spans="1:2" x14ac:dyDescent="0.35">
      <c r="A5598" s="3"/>
      <c r="B5598" s="3"/>
    </row>
    <row r="5599" spans="1:2" x14ac:dyDescent="0.35">
      <c r="A5599" s="3"/>
      <c r="B5599" s="3"/>
    </row>
    <row r="5600" spans="1:2" x14ac:dyDescent="0.35">
      <c r="A5600" s="3"/>
      <c r="B5600" s="3"/>
    </row>
    <row r="5601" spans="1:2" x14ac:dyDescent="0.35">
      <c r="A5601" s="3"/>
      <c r="B5601" s="3"/>
    </row>
    <row r="5602" spans="1:2" x14ac:dyDescent="0.35">
      <c r="A5602" s="3"/>
      <c r="B5602" s="3"/>
    </row>
    <row r="5603" spans="1:2" x14ac:dyDescent="0.35">
      <c r="A5603" s="3"/>
      <c r="B5603" s="3"/>
    </row>
    <row r="5604" spans="1:2" x14ac:dyDescent="0.35">
      <c r="A5604" s="3"/>
      <c r="B5604" s="3"/>
    </row>
    <row r="5605" spans="1:2" x14ac:dyDescent="0.35">
      <c r="A5605" s="3"/>
      <c r="B5605" s="3"/>
    </row>
    <row r="5606" spans="1:2" x14ac:dyDescent="0.35">
      <c r="A5606" s="3"/>
      <c r="B5606" s="3"/>
    </row>
    <row r="5607" spans="1:2" x14ac:dyDescent="0.35">
      <c r="A5607" s="3"/>
      <c r="B5607" s="3"/>
    </row>
    <row r="5608" spans="1:2" x14ac:dyDescent="0.35">
      <c r="A5608" s="3"/>
      <c r="B5608" s="3"/>
    </row>
    <row r="5609" spans="1:2" x14ac:dyDescent="0.35">
      <c r="A5609" s="3"/>
      <c r="B5609" s="3"/>
    </row>
    <row r="5610" spans="1:2" x14ac:dyDescent="0.35">
      <c r="A5610" s="3"/>
      <c r="B5610" s="3"/>
    </row>
    <row r="5611" spans="1:2" x14ac:dyDescent="0.35">
      <c r="A5611" s="3"/>
      <c r="B5611" s="3"/>
    </row>
    <row r="5612" spans="1:2" x14ac:dyDescent="0.35">
      <c r="A5612" s="3"/>
      <c r="B5612" s="3"/>
    </row>
    <row r="5613" spans="1:2" x14ac:dyDescent="0.35">
      <c r="A5613" s="3"/>
      <c r="B5613" s="3"/>
    </row>
    <row r="5614" spans="1:2" x14ac:dyDescent="0.35">
      <c r="A5614" s="3"/>
      <c r="B5614" s="3"/>
    </row>
    <row r="5615" spans="1:2" x14ac:dyDescent="0.35">
      <c r="A5615" s="3"/>
      <c r="B5615" s="3"/>
    </row>
    <row r="5616" spans="1:2" x14ac:dyDescent="0.35">
      <c r="A5616" s="3"/>
      <c r="B5616" s="3"/>
    </row>
    <row r="5617" spans="1:2" x14ac:dyDescent="0.35">
      <c r="A5617" s="3"/>
      <c r="B5617" s="3"/>
    </row>
    <row r="5618" spans="1:2" x14ac:dyDescent="0.35">
      <c r="A5618" s="3"/>
      <c r="B5618" s="3"/>
    </row>
    <row r="5619" spans="1:2" x14ac:dyDescent="0.35">
      <c r="A5619" s="3"/>
      <c r="B5619" s="3"/>
    </row>
    <row r="5620" spans="1:2" x14ac:dyDescent="0.35">
      <c r="A5620" s="3"/>
      <c r="B5620" s="3"/>
    </row>
    <row r="5621" spans="1:2" x14ac:dyDescent="0.35">
      <c r="A5621" s="3"/>
      <c r="B5621" s="3"/>
    </row>
    <row r="5622" spans="1:2" x14ac:dyDescent="0.35">
      <c r="A5622" s="3"/>
      <c r="B5622" s="3"/>
    </row>
    <row r="5623" spans="1:2" x14ac:dyDescent="0.35">
      <c r="A5623" s="3"/>
      <c r="B5623" s="3"/>
    </row>
    <row r="5624" spans="1:2" x14ac:dyDescent="0.35">
      <c r="A5624" s="3"/>
      <c r="B5624" s="3"/>
    </row>
    <row r="5625" spans="1:2" x14ac:dyDescent="0.35">
      <c r="A5625" s="3"/>
      <c r="B5625" s="3"/>
    </row>
    <row r="5626" spans="1:2" x14ac:dyDescent="0.35">
      <c r="A5626" s="3"/>
      <c r="B5626" s="3"/>
    </row>
    <row r="5627" spans="1:2" x14ac:dyDescent="0.35">
      <c r="A5627" s="3"/>
      <c r="B5627" s="3"/>
    </row>
    <row r="5628" spans="1:2" x14ac:dyDescent="0.35">
      <c r="A5628" s="3"/>
      <c r="B5628" s="3"/>
    </row>
    <row r="5629" spans="1:2" x14ac:dyDescent="0.35">
      <c r="A5629" s="3"/>
      <c r="B5629" s="3"/>
    </row>
    <row r="5630" spans="1:2" x14ac:dyDescent="0.35">
      <c r="A5630" s="3"/>
      <c r="B5630" s="3"/>
    </row>
    <row r="5631" spans="1:2" x14ac:dyDescent="0.35">
      <c r="A5631" s="3"/>
      <c r="B5631" s="3"/>
    </row>
    <row r="5632" spans="1:2" x14ac:dyDescent="0.35">
      <c r="A5632" s="3"/>
      <c r="B5632" s="3"/>
    </row>
    <row r="5633" spans="1:2" x14ac:dyDescent="0.35">
      <c r="A5633" s="3"/>
      <c r="B5633" s="3"/>
    </row>
    <row r="5634" spans="1:2" x14ac:dyDescent="0.35">
      <c r="A5634" s="3"/>
      <c r="B5634" s="3"/>
    </row>
    <row r="5635" spans="1:2" x14ac:dyDescent="0.35">
      <c r="A5635" s="3"/>
      <c r="B5635" s="3"/>
    </row>
    <row r="5636" spans="1:2" x14ac:dyDescent="0.35">
      <c r="A5636" s="3"/>
      <c r="B5636" s="3"/>
    </row>
    <row r="5637" spans="1:2" x14ac:dyDescent="0.35">
      <c r="A5637" s="3"/>
      <c r="B5637" s="3"/>
    </row>
    <row r="5638" spans="1:2" x14ac:dyDescent="0.35">
      <c r="A5638" s="3"/>
      <c r="B5638" s="3"/>
    </row>
    <row r="5639" spans="1:2" x14ac:dyDescent="0.35">
      <c r="A5639" s="3"/>
      <c r="B5639" s="3"/>
    </row>
    <row r="5640" spans="1:2" x14ac:dyDescent="0.35">
      <c r="A5640" s="3"/>
      <c r="B5640" s="3"/>
    </row>
    <row r="5641" spans="1:2" x14ac:dyDescent="0.35">
      <c r="A5641" s="3"/>
      <c r="B5641" s="3"/>
    </row>
    <row r="5642" spans="1:2" x14ac:dyDescent="0.35">
      <c r="A5642" s="3"/>
      <c r="B5642" s="3"/>
    </row>
    <row r="5643" spans="1:2" x14ac:dyDescent="0.35">
      <c r="A5643" s="3"/>
      <c r="B5643" s="3"/>
    </row>
    <row r="5644" spans="1:2" x14ac:dyDescent="0.35">
      <c r="A5644" s="3"/>
      <c r="B5644" s="3"/>
    </row>
    <row r="5645" spans="1:2" x14ac:dyDescent="0.35">
      <c r="A5645" s="3"/>
      <c r="B5645" s="3"/>
    </row>
    <row r="5646" spans="1:2" x14ac:dyDescent="0.35">
      <c r="A5646" s="3"/>
      <c r="B5646" s="3"/>
    </row>
    <row r="5647" spans="1:2" x14ac:dyDescent="0.35">
      <c r="A5647" s="3"/>
      <c r="B5647" s="3"/>
    </row>
    <row r="5648" spans="1:2" x14ac:dyDescent="0.35">
      <c r="A5648" s="3"/>
      <c r="B5648" s="3"/>
    </row>
    <row r="5649" spans="1:2" x14ac:dyDescent="0.35">
      <c r="A5649" s="3"/>
      <c r="B5649" s="3"/>
    </row>
    <row r="5650" spans="1:2" x14ac:dyDescent="0.35">
      <c r="A5650" s="3"/>
      <c r="B5650" s="3"/>
    </row>
    <row r="5651" spans="1:2" x14ac:dyDescent="0.35">
      <c r="A5651" s="3"/>
      <c r="B5651" s="3"/>
    </row>
    <row r="5652" spans="1:2" x14ac:dyDescent="0.35">
      <c r="A5652" s="3"/>
      <c r="B5652" s="3"/>
    </row>
    <row r="5653" spans="1:2" x14ac:dyDescent="0.35">
      <c r="A5653" s="3"/>
      <c r="B5653" s="3"/>
    </row>
    <row r="5654" spans="1:2" x14ac:dyDescent="0.35">
      <c r="A5654" s="3"/>
      <c r="B5654" s="3"/>
    </row>
    <row r="5655" spans="1:2" x14ac:dyDescent="0.35">
      <c r="A5655" s="3"/>
      <c r="B5655" s="3"/>
    </row>
    <row r="5656" spans="1:2" x14ac:dyDescent="0.35">
      <c r="A5656" s="3"/>
      <c r="B5656" s="3"/>
    </row>
    <row r="5657" spans="1:2" x14ac:dyDescent="0.35">
      <c r="A5657" s="3"/>
      <c r="B5657" s="3"/>
    </row>
    <row r="5658" spans="1:2" x14ac:dyDescent="0.35">
      <c r="A5658" s="3"/>
      <c r="B5658" s="3"/>
    </row>
    <row r="5659" spans="1:2" x14ac:dyDescent="0.35">
      <c r="A5659" s="3"/>
      <c r="B5659" s="3"/>
    </row>
    <row r="5660" spans="1:2" x14ac:dyDescent="0.35">
      <c r="A5660" s="3"/>
      <c r="B5660" s="3"/>
    </row>
    <row r="5661" spans="1:2" x14ac:dyDescent="0.35">
      <c r="A5661" s="3"/>
      <c r="B5661" s="3"/>
    </row>
    <row r="5662" spans="1:2" x14ac:dyDescent="0.35">
      <c r="A5662" s="3"/>
      <c r="B5662" s="3"/>
    </row>
    <row r="5663" spans="1:2" x14ac:dyDescent="0.35">
      <c r="A5663" s="3"/>
      <c r="B5663" s="3"/>
    </row>
    <row r="5664" spans="1:2" x14ac:dyDescent="0.35">
      <c r="A5664" s="3"/>
      <c r="B5664" s="3"/>
    </row>
    <row r="5665" spans="1:2" x14ac:dyDescent="0.35">
      <c r="A5665" s="3"/>
      <c r="B5665" s="3"/>
    </row>
    <row r="5666" spans="1:2" x14ac:dyDescent="0.35">
      <c r="A5666" s="3"/>
      <c r="B5666" s="3"/>
    </row>
    <row r="5667" spans="1:2" x14ac:dyDescent="0.35">
      <c r="A5667" s="3"/>
      <c r="B5667" s="3"/>
    </row>
    <row r="5668" spans="1:2" x14ac:dyDescent="0.35">
      <c r="A5668" s="3"/>
      <c r="B5668" s="3"/>
    </row>
    <row r="5669" spans="1:2" x14ac:dyDescent="0.35">
      <c r="A5669" s="3"/>
      <c r="B5669" s="3"/>
    </row>
    <row r="5670" spans="1:2" x14ac:dyDescent="0.35">
      <c r="A5670" s="3"/>
      <c r="B5670" s="3"/>
    </row>
    <row r="5671" spans="1:2" x14ac:dyDescent="0.35">
      <c r="A5671" s="3"/>
      <c r="B5671" s="3"/>
    </row>
    <row r="5672" spans="1:2" x14ac:dyDescent="0.35">
      <c r="A5672" s="3"/>
      <c r="B5672" s="3"/>
    </row>
    <row r="5673" spans="1:2" x14ac:dyDescent="0.35">
      <c r="A5673" s="3"/>
      <c r="B5673" s="3"/>
    </row>
    <row r="5674" spans="1:2" x14ac:dyDescent="0.35">
      <c r="A5674" s="3"/>
      <c r="B5674" s="3"/>
    </row>
    <row r="5675" spans="1:2" x14ac:dyDescent="0.35">
      <c r="A5675" s="3"/>
      <c r="B5675" s="3"/>
    </row>
    <row r="5676" spans="1:2" x14ac:dyDescent="0.35">
      <c r="A5676" s="3"/>
      <c r="B5676" s="3"/>
    </row>
    <row r="5677" spans="1:2" x14ac:dyDescent="0.35">
      <c r="A5677" s="3"/>
      <c r="B5677" s="3"/>
    </row>
    <row r="5678" spans="1:2" x14ac:dyDescent="0.35">
      <c r="A5678" s="3"/>
      <c r="B5678" s="3"/>
    </row>
    <row r="5679" spans="1:2" x14ac:dyDescent="0.35">
      <c r="A5679" s="3"/>
      <c r="B5679" s="3"/>
    </row>
    <row r="5680" spans="1:2" x14ac:dyDescent="0.35">
      <c r="A5680" s="3"/>
      <c r="B5680" s="3"/>
    </row>
    <row r="5681" spans="1:2" x14ac:dyDescent="0.35">
      <c r="A5681" s="3"/>
      <c r="B5681" s="3"/>
    </row>
    <row r="5682" spans="1:2" x14ac:dyDescent="0.35">
      <c r="A5682" s="3"/>
      <c r="B5682" s="3"/>
    </row>
    <row r="5683" spans="1:2" x14ac:dyDescent="0.35">
      <c r="A5683" s="3"/>
      <c r="B5683" s="3"/>
    </row>
    <row r="5684" spans="1:2" x14ac:dyDescent="0.35">
      <c r="A5684" s="3"/>
      <c r="B5684" s="3"/>
    </row>
    <row r="5685" spans="1:2" x14ac:dyDescent="0.35">
      <c r="A5685" s="3"/>
      <c r="B5685" s="3"/>
    </row>
    <row r="5686" spans="1:2" x14ac:dyDescent="0.35">
      <c r="A5686" s="3"/>
      <c r="B5686" s="3"/>
    </row>
    <row r="5687" spans="1:2" x14ac:dyDescent="0.35">
      <c r="A5687" s="3"/>
      <c r="B5687" s="3"/>
    </row>
    <row r="5688" spans="1:2" x14ac:dyDescent="0.35">
      <c r="A5688" s="3"/>
      <c r="B5688" s="3"/>
    </row>
    <row r="5689" spans="1:2" x14ac:dyDescent="0.35">
      <c r="A5689" s="3"/>
      <c r="B5689" s="3"/>
    </row>
    <row r="5690" spans="1:2" x14ac:dyDescent="0.35">
      <c r="A5690" s="3"/>
      <c r="B5690" s="3"/>
    </row>
    <row r="5691" spans="1:2" x14ac:dyDescent="0.35">
      <c r="A5691" s="3"/>
      <c r="B5691" s="3"/>
    </row>
    <row r="5692" spans="1:2" x14ac:dyDescent="0.35">
      <c r="A5692" s="3"/>
      <c r="B5692" s="3"/>
    </row>
    <row r="5693" spans="1:2" x14ac:dyDescent="0.35">
      <c r="A5693" s="3"/>
      <c r="B5693" s="3"/>
    </row>
    <row r="5694" spans="1:2" x14ac:dyDescent="0.35">
      <c r="A5694" s="3"/>
      <c r="B5694" s="3"/>
    </row>
    <row r="5695" spans="1:2" x14ac:dyDescent="0.35">
      <c r="A5695" s="3"/>
      <c r="B5695" s="3"/>
    </row>
    <row r="5696" spans="1:2" x14ac:dyDescent="0.35">
      <c r="A5696" s="3"/>
      <c r="B5696" s="3"/>
    </row>
    <row r="5697" spans="1:2" x14ac:dyDescent="0.35">
      <c r="A5697" s="3"/>
      <c r="B5697" s="3"/>
    </row>
    <row r="5698" spans="1:2" x14ac:dyDescent="0.35">
      <c r="A5698" s="3"/>
      <c r="B5698" s="3"/>
    </row>
    <row r="5699" spans="1:2" x14ac:dyDescent="0.35">
      <c r="A5699" s="3"/>
      <c r="B5699" s="3"/>
    </row>
    <row r="5700" spans="1:2" x14ac:dyDescent="0.35">
      <c r="A5700" s="3"/>
      <c r="B5700" s="3"/>
    </row>
    <row r="5701" spans="1:2" x14ac:dyDescent="0.35">
      <c r="A5701" s="3"/>
      <c r="B5701" s="3"/>
    </row>
    <row r="5702" spans="1:2" x14ac:dyDescent="0.35">
      <c r="A5702" s="3"/>
      <c r="B5702" s="3"/>
    </row>
    <row r="5703" spans="1:2" x14ac:dyDescent="0.35">
      <c r="A5703" s="3"/>
      <c r="B5703" s="3"/>
    </row>
    <row r="5704" spans="1:2" x14ac:dyDescent="0.35">
      <c r="A5704" s="3"/>
      <c r="B5704" s="3"/>
    </row>
    <row r="5705" spans="1:2" x14ac:dyDescent="0.35">
      <c r="A5705" s="3"/>
      <c r="B5705" s="3"/>
    </row>
    <row r="5706" spans="1:2" x14ac:dyDescent="0.35">
      <c r="A5706" s="3"/>
      <c r="B5706" s="3"/>
    </row>
    <row r="5707" spans="1:2" x14ac:dyDescent="0.35">
      <c r="A5707" s="3"/>
      <c r="B5707" s="3"/>
    </row>
    <row r="5708" spans="1:2" x14ac:dyDescent="0.35">
      <c r="A5708" s="3"/>
      <c r="B5708" s="3"/>
    </row>
    <row r="5709" spans="1:2" x14ac:dyDescent="0.35">
      <c r="A5709" s="3"/>
      <c r="B5709" s="3"/>
    </row>
    <row r="5710" spans="1:2" x14ac:dyDescent="0.35">
      <c r="A5710" s="3"/>
      <c r="B5710" s="3"/>
    </row>
    <row r="5711" spans="1:2" x14ac:dyDescent="0.35">
      <c r="A5711" s="3"/>
      <c r="B5711" s="3"/>
    </row>
    <row r="5712" spans="1:2" x14ac:dyDescent="0.35">
      <c r="A5712" s="3"/>
      <c r="B5712" s="3"/>
    </row>
    <row r="5713" spans="1:2" x14ac:dyDescent="0.35">
      <c r="A5713" s="3"/>
      <c r="B5713" s="3"/>
    </row>
    <row r="5714" spans="1:2" x14ac:dyDescent="0.35">
      <c r="A5714" s="3"/>
      <c r="B5714" s="3"/>
    </row>
    <row r="5715" spans="1:2" x14ac:dyDescent="0.35">
      <c r="A5715" s="3"/>
      <c r="B5715" s="3"/>
    </row>
    <row r="5716" spans="1:2" x14ac:dyDescent="0.35">
      <c r="A5716" s="3"/>
      <c r="B5716" s="3"/>
    </row>
    <row r="5717" spans="1:2" x14ac:dyDescent="0.35">
      <c r="A5717" s="3"/>
      <c r="B5717" s="3"/>
    </row>
    <row r="5718" spans="1:2" x14ac:dyDescent="0.35">
      <c r="A5718" s="3"/>
      <c r="B5718" s="3"/>
    </row>
    <row r="5719" spans="1:2" x14ac:dyDescent="0.35">
      <c r="A5719" s="3"/>
      <c r="B5719" s="3"/>
    </row>
    <row r="5720" spans="1:2" x14ac:dyDescent="0.35">
      <c r="A5720" s="3"/>
      <c r="B5720" s="3"/>
    </row>
    <row r="5721" spans="1:2" x14ac:dyDescent="0.35">
      <c r="A5721" s="3"/>
      <c r="B5721" s="3"/>
    </row>
    <row r="5722" spans="1:2" x14ac:dyDescent="0.35">
      <c r="A5722" s="3"/>
      <c r="B5722" s="3"/>
    </row>
    <row r="5723" spans="1:2" x14ac:dyDescent="0.35">
      <c r="A5723" s="3"/>
      <c r="B5723" s="3"/>
    </row>
    <row r="5724" spans="1:2" x14ac:dyDescent="0.35">
      <c r="A5724" s="3"/>
      <c r="B5724" s="3"/>
    </row>
    <row r="5725" spans="1:2" x14ac:dyDescent="0.35">
      <c r="A5725" s="3"/>
      <c r="B5725" s="3"/>
    </row>
    <row r="5726" spans="1:2" x14ac:dyDescent="0.35">
      <c r="A5726" s="3"/>
      <c r="B5726" s="3"/>
    </row>
    <row r="5727" spans="1:2" x14ac:dyDescent="0.35">
      <c r="A5727" s="3"/>
      <c r="B5727" s="3"/>
    </row>
    <row r="5728" spans="1:2" x14ac:dyDescent="0.35">
      <c r="A5728" s="3"/>
      <c r="B5728" s="3"/>
    </row>
    <row r="5729" spans="1:2" x14ac:dyDescent="0.35">
      <c r="A5729" s="3"/>
      <c r="B5729" s="3"/>
    </row>
    <row r="5730" spans="1:2" x14ac:dyDescent="0.35">
      <c r="A5730" s="3"/>
      <c r="B5730" s="3"/>
    </row>
    <row r="5731" spans="1:2" x14ac:dyDescent="0.35">
      <c r="A5731" s="3"/>
      <c r="B5731" s="3"/>
    </row>
    <row r="5732" spans="1:2" x14ac:dyDescent="0.35">
      <c r="A5732" s="3"/>
      <c r="B5732" s="3"/>
    </row>
    <row r="5733" spans="1:2" x14ac:dyDescent="0.35">
      <c r="A5733" s="3"/>
      <c r="B5733" s="3"/>
    </row>
    <row r="5734" spans="1:2" x14ac:dyDescent="0.35">
      <c r="A5734" s="3"/>
      <c r="B5734" s="3"/>
    </row>
    <row r="5735" spans="1:2" x14ac:dyDescent="0.35">
      <c r="A5735" s="3"/>
      <c r="B5735" s="3"/>
    </row>
    <row r="5736" spans="1:2" x14ac:dyDescent="0.35">
      <c r="A5736" s="3"/>
      <c r="B5736" s="3"/>
    </row>
    <row r="5737" spans="1:2" x14ac:dyDescent="0.35">
      <c r="A5737" s="3"/>
      <c r="B5737" s="3"/>
    </row>
    <row r="5738" spans="1:2" x14ac:dyDescent="0.35">
      <c r="A5738" s="3"/>
      <c r="B5738" s="3"/>
    </row>
    <row r="5739" spans="1:2" x14ac:dyDescent="0.35">
      <c r="A5739" s="3"/>
      <c r="B5739" s="3"/>
    </row>
    <row r="5740" spans="1:2" x14ac:dyDescent="0.35">
      <c r="A5740" s="3"/>
      <c r="B5740" s="3"/>
    </row>
    <row r="5741" spans="1:2" x14ac:dyDescent="0.35">
      <c r="A5741" s="3"/>
      <c r="B5741" s="3"/>
    </row>
    <row r="5742" spans="1:2" x14ac:dyDescent="0.35">
      <c r="A5742" s="3"/>
      <c r="B5742" s="3"/>
    </row>
    <row r="5743" spans="1:2" x14ac:dyDescent="0.35">
      <c r="A5743" s="3"/>
      <c r="B5743" s="3"/>
    </row>
    <row r="5744" spans="1:2" x14ac:dyDescent="0.35">
      <c r="A5744" s="3"/>
      <c r="B5744" s="3"/>
    </row>
    <row r="5745" spans="1:2" x14ac:dyDescent="0.35">
      <c r="A5745" s="3"/>
      <c r="B5745" s="3"/>
    </row>
    <row r="5746" spans="1:2" x14ac:dyDescent="0.35">
      <c r="A5746" s="3"/>
      <c r="B5746" s="3"/>
    </row>
    <row r="5747" spans="1:2" x14ac:dyDescent="0.35">
      <c r="A5747" s="3"/>
      <c r="B5747" s="3"/>
    </row>
    <row r="5748" spans="1:2" x14ac:dyDescent="0.35">
      <c r="A5748" s="3"/>
      <c r="B5748" s="3"/>
    </row>
    <row r="5749" spans="1:2" x14ac:dyDescent="0.35">
      <c r="A5749" s="3"/>
      <c r="B5749" s="3"/>
    </row>
    <row r="5750" spans="1:2" x14ac:dyDescent="0.35">
      <c r="A5750" s="3"/>
      <c r="B5750" s="3"/>
    </row>
    <row r="5751" spans="1:2" x14ac:dyDescent="0.35">
      <c r="A5751" s="3"/>
      <c r="B5751" s="3"/>
    </row>
    <row r="5752" spans="1:2" x14ac:dyDescent="0.35">
      <c r="A5752" s="3"/>
      <c r="B5752" s="3"/>
    </row>
    <row r="5753" spans="1:2" x14ac:dyDescent="0.35">
      <c r="A5753" s="3"/>
      <c r="B5753" s="3"/>
    </row>
    <row r="5754" spans="1:2" x14ac:dyDescent="0.35">
      <c r="A5754" s="3"/>
      <c r="B5754" s="3"/>
    </row>
    <row r="5755" spans="1:2" x14ac:dyDescent="0.35">
      <c r="A5755" s="3"/>
      <c r="B5755" s="3"/>
    </row>
    <row r="5756" spans="1:2" x14ac:dyDescent="0.35">
      <c r="A5756" s="3"/>
      <c r="B5756" s="3"/>
    </row>
    <row r="5757" spans="1:2" x14ac:dyDescent="0.35">
      <c r="A5757" s="3"/>
      <c r="B5757" s="3"/>
    </row>
    <row r="5758" spans="1:2" x14ac:dyDescent="0.35">
      <c r="A5758" s="3"/>
      <c r="B5758" s="3"/>
    </row>
    <row r="5759" spans="1:2" x14ac:dyDescent="0.35">
      <c r="A5759" s="3"/>
      <c r="B5759" s="3"/>
    </row>
    <row r="5760" spans="1:2" x14ac:dyDescent="0.35">
      <c r="A5760" s="3"/>
      <c r="B5760" s="3"/>
    </row>
    <row r="5761" spans="1:2" x14ac:dyDescent="0.35">
      <c r="A5761" s="3"/>
      <c r="B5761" s="3"/>
    </row>
    <row r="5762" spans="1:2" x14ac:dyDescent="0.35">
      <c r="A5762" s="3"/>
      <c r="B5762" s="3"/>
    </row>
    <row r="5763" spans="1:2" x14ac:dyDescent="0.35">
      <c r="A5763" s="3"/>
      <c r="B5763" s="3"/>
    </row>
    <row r="5764" spans="1:2" x14ac:dyDescent="0.35">
      <c r="A5764" s="3"/>
      <c r="B5764" s="3"/>
    </row>
    <row r="5765" spans="1:2" x14ac:dyDescent="0.35">
      <c r="A5765" s="3"/>
      <c r="B5765" s="3"/>
    </row>
    <row r="5766" spans="1:2" x14ac:dyDescent="0.35">
      <c r="A5766" s="3"/>
      <c r="B5766" s="3"/>
    </row>
    <row r="5767" spans="1:2" x14ac:dyDescent="0.35">
      <c r="A5767" s="3"/>
      <c r="B5767" s="3"/>
    </row>
    <row r="5768" spans="1:2" x14ac:dyDescent="0.35">
      <c r="A5768" s="3"/>
      <c r="B5768" s="3"/>
    </row>
    <row r="5769" spans="1:2" x14ac:dyDescent="0.35">
      <c r="A5769" s="3"/>
      <c r="B5769" s="3"/>
    </row>
    <row r="5770" spans="1:2" x14ac:dyDescent="0.35">
      <c r="A5770" s="3"/>
      <c r="B5770" s="3"/>
    </row>
    <row r="5771" spans="1:2" x14ac:dyDescent="0.35">
      <c r="A5771" s="3"/>
      <c r="B5771" s="3"/>
    </row>
    <row r="5772" spans="1:2" x14ac:dyDescent="0.35">
      <c r="A5772" s="3"/>
      <c r="B5772" s="3"/>
    </row>
    <row r="5773" spans="1:2" x14ac:dyDescent="0.35">
      <c r="A5773" s="3"/>
      <c r="B5773" s="3"/>
    </row>
    <row r="5774" spans="1:2" x14ac:dyDescent="0.35">
      <c r="A5774" s="3"/>
      <c r="B5774" s="3"/>
    </row>
    <row r="5775" spans="1:2" x14ac:dyDescent="0.35">
      <c r="A5775" s="3"/>
      <c r="B5775" s="3"/>
    </row>
    <row r="5776" spans="1:2" x14ac:dyDescent="0.35">
      <c r="A5776" s="3"/>
      <c r="B5776" s="3"/>
    </row>
    <row r="5777" spans="1:2" x14ac:dyDescent="0.35">
      <c r="A5777" s="3"/>
      <c r="B5777" s="3"/>
    </row>
    <row r="5778" spans="1:2" x14ac:dyDescent="0.35">
      <c r="A5778" s="3"/>
      <c r="B5778" s="3"/>
    </row>
    <row r="5779" spans="1:2" x14ac:dyDescent="0.35">
      <c r="A5779" s="3"/>
      <c r="B5779" s="3"/>
    </row>
    <row r="5780" spans="1:2" x14ac:dyDescent="0.35">
      <c r="A5780" s="3"/>
      <c r="B5780" s="3"/>
    </row>
    <row r="5781" spans="1:2" x14ac:dyDescent="0.35">
      <c r="A5781" s="3"/>
      <c r="B5781" s="3"/>
    </row>
    <row r="5782" spans="1:2" x14ac:dyDescent="0.35">
      <c r="A5782" s="3"/>
      <c r="B5782" s="3"/>
    </row>
    <row r="5783" spans="1:2" x14ac:dyDescent="0.35">
      <c r="A5783" s="3"/>
      <c r="B5783" s="3"/>
    </row>
    <row r="5784" spans="1:2" x14ac:dyDescent="0.35">
      <c r="A5784" s="3"/>
      <c r="B5784" s="3"/>
    </row>
    <row r="5785" spans="1:2" x14ac:dyDescent="0.35">
      <c r="A5785" s="3"/>
      <c r="B5785" s="3"/>
    </row>
    <row r="5786" spans="1:2" x14ac:dyDescent="0.35">
      <c r="A5786" s="3"/>
      <c r="B5786" s="3"/>
    </row>
    <row r="5787" spans="1:2" x14ac:dyDescent="0.35">
      <c r="A5787" s="3"/>
      <c r="B5787" s="3"/>
    </row>
    <row r="5788" spans="1:2" x14ac:dyDescent="0.35">
      <c r="A5788" s="3"/>
      <c r="B5788" s="3"/>
    </row>
    <row r="5789" spans="1:2" x14ac:dyDescent="0.35">
      <c r="A5789" s="3"/>
      <c r="B5789" s="3"/>
    </row>
    <row r="5790" spans="1:2" x14ac:dyDescent="0.35">
      <c r="A5790" s="3"/>
      <c r="B5790" s="3"/>
    </row>
    <row r="5791" spans="1:2" x14ac:dyDescent="0.35">
      <c r="A5791" s="3"/>
      <c r="B5791" s="3"/>
    </row>
    <row r="5792" spans="1:2" x14ac:dyDescent="0.35">
      <c r="A5792" s="3"/>
      <c r="B5792" s="3"/>
    </row>
    <row r="5793" spans="1:2" x14ac:dyDescent="0.35">
      <c r="A5793" s="3"/>
      <c r="B5793" s="3"/>
    </row>
    <row r="5794" spans="1:2" x14ac:dyDescent="0.35">
      <c r="A5794" s="3"/>
      <c r="B5794" s="3"/>
    </row>
    <row r="5795" spans="1:2" x14ac:dyDescent="0.35">
      <c r="A5795" s="3"/>
      <c r="B5795" s="3"/>
    </row>
    <row r="5796" spans="1:2" x14ac:dyDescent="0.35">
      <c r="A5796" s="3"/>
      <c r="B5796" s="3"/>
    </row>
    <row r="5797" spans="1:2" x14ac:dyDescent="0.35">
      <c r="A5797" s="3"/>
      <c r="B5797" s="3"/>
    </row>
    <row r="5798" spans="1:2" x14ac:dyDescent="0.35">
      <c r="A5798" s="3"/>
      <c r="B5798" s="3"/>
    </row>
    <row r="5799" spans="1:2" x14ac:dyDescent="0.35">
      <c r="A5799" s="3"/>
      <c r="B5799" s="3"/>
    </row>
    <row r="5800" spans="1:2" x14ac:dyDescent="0.35">
      <c r="A5800" s="3"/>
      <c r="B5800" s="3"/>
    </row>
    <row r="5801" spans="1:2" x14ac:dyDescent="0.35">
      <c r="A5801" s="3"/>
      <c r="B5801" s="3"/>
    </row>
    <row r="5802" spans="1:2" x14ac:dyDescent="0.35">
      <c r="A5802" s="3"/>
      <c r="B5802" s="3"/>
    </row>
    <row r="5803" spans="1:2" x14ac:dyDescent="0.35">
      <c r="A5803" s="3"/>
      <c r="B5803" s="3"/>
    </row>
    <row r="5804" spans="1:2" x14ac:dyDescent="0.35">
      <c r="A5804" s="3"/>
      <c r="B5804" s="3"/>
    </row>
    <row r="5805" spans="1:2" x14ac:dyDescent="0.35">
      <c r="A5805" s="3"/>
      <c r="B5805" s="3"/>
    </row>
    <row r="5806" spans="1:2" x14ac:dyDescent="0.35">
      <c r="A5806" s="3"/>
      <c r="B5806" s="3"/>
    </row>
    <row r="5807" spans="1:2" x14ac:dyDescent="0.35">
      <c r="A5807" s="3"/>
      <c r="B5807" s="3"/>
    </row>
    <row r="5808" spans="1:2" x14ac:dyDescent="0.35">
      <c r="A5808" s="3"/>
      <c r="B5808" s="3"/>
    </row>
    <row r="5809" spans="1:2" x14ac:dyDescent="0.35">
      <c r="A5809" s="3"/>
      <c r="B5809" s="3"/>
    </row>
    <row r="5810" spans="1:2" x14ac:dyDescent="0.35">
      <c r="A5810" s="3"/>
      <c r="B5810" s="3"/>
    </row>
    <row r="5811" spans="1:2" x14ac:dyDescent="0.35">
      <c r="A5811" s="3"/>
      <c r="B5811" s="3"/>
    </row>
    <row r="5812" spans="1:2" x14ac:dyDescent="0.35">
      <c r="A5812" s="3"/>
      <c r="B5812" s="3"/>
    </row>
    <row r="5813" spans="1:2" x14ac:dyDescent="0.35">
      <c r="A5813" s="3"/>
      <c r="B5813" s="3"/>
    </row>
    <row r="5814" spans="1:2" x14ac:dyDescent="0.35">
      <c r="A5814" s="3"/>
      <c r="B5814" s="3"/>
    </row>
    <row r="5815" spans="1:2" x14ac:dyDescent="0.35">
      <c r="A5815" s="3"/>
      <c r="B5815" s="3"/>
    </row>
    <row r="5816" spans="1:2" x14ac:dyDescent="0.35">
      <c r="A5816" s="3"/>
      <c r="B5816" s="3"/>
    </row>
    <row r="5817" spans="1:2" x14ac:dyDescent="0.35">
      <c r="A5817" s="3"/>
      <c r="B5817" s="3"/>
    </row>
    <row r="5818" spans="1:2" x14ac:dyDescent="0.35">
      <c r="A5818" s="3"/>
      <c r="B5818" s="3"/>
    </row>
    <row r="5819" spans="1:2" x14ac:dyDescent="0.35">
      <c r="A5819" s="3"/>
      <c r="B5819" s="3"/>
    </row>
    <row r="5820" spans="1:2" x14ac:dyDescent="0.35">
      <c r="A5820" s="3"/>
      <c r="B5820" s="3"/>
    </row>
    <row r="5821" spans="1:2" x14ac:dyDescent="0.35">
      <c r="A5821" s="3"/>
      <c r="B5821" s="3"/>
    </row>
    <row r="5822" spans="1:2" x14ac:dyDescent="0.35">
      <c r="A5822" s="3"/>
      <c r="B5822" s="3"/>
    </row>
    <row r="5823" spans="1:2" x14ac:dyDescent="0.35">
      <c r="A5823" s="3"/>
      <c r="B5823" s="3"/>
    </row>
    <row r="5824" spans="1:2" x14ac:dyDescent="0.35">
      <c r="A5824" s="3"/>
      <c r="B5824" s="3"/>
    </row>
    <row r="5825" spans="1:2" x14ac:dyDescent="0.35">
      <c r="A5825" s="3"/>
      <c r="B5825" s="3"/>
    </row>
    <row r="5826" spans="1:2" x14ac:dyDescent="0.35">
      <c r="A5826" s="3"/>
      <c r="B5826" s="3"/>
    </row>
    <row r="5827" spans="1:2" x14ac:dyDescent="0.35">
      <c r="A5827" s="3"/>
      <c r="B5827" s="3"/>
    </row>
    <row r="5828" spans="1:2" x14ac:dyDescent="0.35">
      <c r="A5828" s="3"/>
      <c r="B5828" s="3"/>
    </row>
    <row r="5829" spans="1:2" x14ac:dyDescent="0.35">
      <c r="A5829" s="3"/>
      <c r="B5829" s="3"/>
    </row>
    <row r="5830" spans="1:2" x14ac:dyDescent="0.35">
      <c r="A5830" s="3"/>
      <c r="B5830" s="3"/>
    </row>
    <row r="5831" spans="1:2" x14ac:dyDescent="0.35">
      <c r="A5831" s="3"/>
      <c r="B5831" s="3"/>
    </row>
    <row r="5832" spans="1:2" x14ac:dyDescent="0.35">
      <c r="A5832" s="3"/>
      <c r="B5832" s="3"/>
    </row>
    <row r="5833" spans="1:2" x14ac:dyDescent="0.35">
      <c r="A5833" s="3"/>
      <c r="B5833" s="3"/>
    </row>
    <row r="5834" spans="1:2" x14ac:dyDescent="0.35">
      <c r="A5834" s="3"/>
      <c r="B5834" s="3"/>
    </row>
    <row r="5835" spans="1:2" x14ac:dyDescent="0.35">
      <c r="A5835" s="3"/>
      <c r="B5835" s="3"/>
    </row>
    <row r="5836" spans="1:2" x14ac:dyDescent="0.35">
      <c r="A5836" s="3"/>
      <c r="B5836" s="3"/>
    </row>
    <row r="5837" spans="1:2" x14ac:dyDescent="0.35">
      <c r="A5837" s="3"/>
      <c r="B5837" s="3"/>
    </row>
    <row r="5838" spans="1:2" x14ac:dyDescent="0.35">
      <c r="A5838" s="3"/>
      <c r="B5838" s="3"/>
    </row>
    <row r="5839" spans="1:2" x14ac:dyDescent="0.35">
      <c r="A5839" s="3"/>
      <c r="B5839" s="3"/>
    </row>
    <row r="5840" spans="1:2" x14ac:dyDescent="0.35">
      <c r="A5840" s="3"/>
      <c r="B5840" s="3"/>
    </row>
    <row r="5841" spans="1:2" x14ac:dyDescent="0.35">
      <c r="A5841" s="3"/>
      <c r="B5841" s="3"/>
    </row>
    <row r="5842" spans="1:2" x14ac:dyDescent="0.35">
      <c r="A5842" s="3"/>
      <c r="B5842" s="3"/>
    </row>
    <row r="5843" spans="1:2" x14ac:dyDescent="0.35">
      <c r="A5843" s="3"/>
      <c r="B5843" s="3"/>
    </row>
    <row r="5844" spans="1:2" x14ac:dyDescent="0.35">
      <c r="A5844" s="3"/>
      <c r="B5844" s="3"/>
    </row>
    <row r="5845" spans="1:2" x14ac:dyDescent="0.35">
      <c r="A5845" s="3"/>
      <c r="B5845" s="3"/>
    </row>
    <row r="5846" spans="1:2" x14ac:dyDescent="0.35">
      <c r="A5846" s="3"/>
      <c r="B5846" s="3"/>
    </row>
    <row r="5847" spans="1:2" x14ac:dyDescent="0.35">
      <c r="A5847" s="3"/>
      <c r="B5847" s="3"/>
    </row>
    <row r="5848" spans="1:2" x14ac:dyDescent="0.35">
      <c r="A5848" s="3"/>
      <c r="B5848" s="3"/>
    </row>
    <row r="5849" spans="1:2" x14ac:dyDescent="0.35">
      <c r="A5849" s="3"/>
      <c r="B5849" s="3"/>
    </row>
    <row r="5850" spans="1:2" x14ac:dyDescent="0.35">
      <c r="A5850" s="3"/>
      <c r="B5850" s="3"/>
    </row>
    <row r="5851" spans="1:2" x14ac:dyDescent="0.35">
      <c r="A5851" s="3"/>
      <c r="B5851" s="3"/>
    </row>
    <row r="5852" spans="1:2" x14ac:dyDescent="0.35">
      <c r="A5852" s="3"/>
      <c r="B5852" s="3"/>
    </row>
    <row r="5853" spans="1:2" x14ac:dyDescent="0.35">
      <c r="A5853" s="3"/>
      <c r="B5853" s="3"/>
    </row>
    <row r="5854" spans="1:2" x14ac:dyDescent="0.35">
      <c r="A5854" s="3"/>
      <c r="B5854" s="3"/>
    </row>
    <row r="5855" spans="1:2" x14ac:dyDescent="0.35">
      <c r="A5855" s="3"/>
      <c r="B5855" s="3"/>
    </row>
    <row r="5856" spans="1:2" x14ac:dyDescent="0.35">
      <c r="A5856" s="3"/>
      <c r="B5856" s="3"/>
    </row>
    <row r="5857" spans="1:2" x14ac:dyDescent="0.35">
      <c r="A5857" s="3"/>
      <c r="B5857" s="3"/>
    </row>
    <row r="5858" spans="1:2" x14ac:dyDescent="0.35">
      <c r="A5858" s="3"/>
      <c r="B5858" s="3"/>
    </row>
    <row r="5859" spans="1:2" x14ac:dyDescent="0.35">
      <c r="A5859" s="3"/>
      <c r="B5859" s="3"/>
    </row>
    <row r="5860" spans="1:2" x14ac:dyDescent="0.35">
      <c r="A5860" s="3"/>
      <c r="B5860" s="3"/>
    </row>
    <row r="5861" spans="1:2" x14ac:dyDescent="0.35">
      <c r="A5861" s="3"/>
      <c r="B5861" s="3"/>
    </row>
    <row r="5862" spans="1:2" x14ac:dyDescent="0.35">
      <c r="A5862" s="3"/>
      <c r="B5862" s="3"/>
    </row>
    <row r="5863" spans="1:2" x14ac:dyDescent="0.35">
      <c r="A5863" s="3"/>
      <c r="B5863" s="3"/>
    </row>
    <row r="5864" spans="1:2" x14ac:dyDescent="0.35">
      <c r="A5864" s="3"/>
      <c r="B5864" s="3"/>
    </row>
    <row r="5865" spans="1:2" x14ac:dyDescent="0.35">
      <c r="A5865" s="3"/>
      <c r="B5865" s="3"/>
    </row>
    <row r="5866" spans="1:2" x14ac:dyDescent="0.35">
      <c r="A5866" s="3"/>
      <c r="B5866" s="3"/>
    </row>
    <row r="5867" spans="1:2" x14ac:dyDescent="0.35">
      <c r="A5867" s="3"/>
      <c r="B5867" s="3"/>
    </row>
    <row r="5868" spans="1:2" x14ac:dyDescent="0.35">
      <c r="A5868" s="3"/>
      <c r="B5868" s="3"/>
    </row>
    <row r="5869" spans="1:2" x14ac:dyDescent="0.35">
      <c r="A5869" s="3"/>
      <c r="B5869" s="3"/>
    </row>
    <row r="5870" spans="1:2" x14ac:dyDescent="0.35">
      <c r="A5870" s="3"/>
      <c r="B5870" s="3"/>
    </row>
    <row r="5871" spans="1:2" x14ac:dyDescent="0.35">
      <c r="A5871" s="3"/>
      <c r="B5871" s="3"/>
    </row>
    <row r="5872" spans="1:2" x14ac:dyDescent="0.35">
      <c r="A5872" s="3"/>
      <c r="B5872" s="3"/>
    </row>
    <row r="5873" spans="1:2" x14ac:dyDescent="0.35">
      <c r="A5873" s="3"/>
      <c r="B5873" s="3"/>
    </row>
    <row r="5874" spans="1:2" x14ac:dyDescent="0.35">
      <c r="A5874" s="3"/>
      <c r="B5874" s="3"/>
    </row>
    <row r="5875" spans="1:2" x14ac:dyDescent="0.35">
      <c r="A5875" s="3"/>
      <c r="B5875" s="3"/>
    </row>
    <row r="5876" spans="1:2" x14ac:dyDescent="0.35">
      <c r="A5876" s="3"/>
      <c r="B5876" s="3"/>
    </row>
    <row r="5877" spans="1:2" x14ac:dyDescent="0.35">
      <c r="A5877" s="3"/>
      <c r="B5877" s="3"/>
    </row>
    <row r="5878" spans="1:2" x14ac:dyDescent="0.35">
      <c r="A5878" s="3"/>
      <c r="B5878" s="3"/>
    </row>
    <row r="5879" spans="1:2" x14ac:dyDescent="0.35">
      <c r="A5879" s="3"/>
      <c r="B5879" s="3"/>
    </row>
    <row r="5880" spans="1:2" x14ac:dyDescent="0.35">
      <c r="A5880" s="3"/>
      <c r="B5880" s="3"/>
    </row>
    <row r="5881" spans="1:2" x14ac:dyDescent="0.35">
      <c r="A5881" s="3"/>
      <c r="B5881" s="3"/>
    </row>
    <row r="5882" spans="1:2" x14ac:dyDescent="0.35">
      <c r="A5882" s="3"/>
      <c r="B5882" s="3"/>
    </row>
    <row r="5883" spans="1:2" x14ac:dyDescent="0.35">
      <c r="A5883" s="3"/>
      <c r="B5883" s="3"/>
    </row>
    <row r="5884" spans="1:2" x14ac:dyDescent="0.35">
      <c r="A5884" s="3"/>
      <c r="B5884" s="3"/>
    </row>
    <row r="5885" spans="1:2" x14ac:dyDescent="0.35">
      <c r="A5885" s="3"/>
      <c r="B5885" s="3"/>
    </row>
    <row r="5886" spans="1:2" x14ac:dyDescent="0.35">
      <c r="A5886" s="3"/>
      <c r="B5886" s="3"/>
    </row>
    <row r="5887" spans="1:2" x14ac:dyDescent="0.35">
      <c r="A5887" s="3"/>
      <c r="B5887" s="3"/>
    </row>
    <row r="5888" spans="1:2" x14ac:dyDescent="0.35">
      <c r="A5888" s="3"/>
      <c r="B5888" s="3"/>
    </row>
    <row r="5889" spans="1:2" x14ac:dyDescent="0.35">
      <c r="A5889" s="3"/>
      <c r="B5889" s="3"/>
    </row>
    <row r="5890" spans="1:2" x14ac:dyDescent="0.35">
      <c r="A5890" s="3"/>
      <c r="B5890" s="3"/>
    </row>
    <row r="5891" spans="1:2" x14ac:dyDescent="0.35">
      <c r="A5891" s="3"/>
      <c r="B5891" s="3"/>
    </row>
    <row r="5892" spans="1:2" x14ac:dyDescent="0.35">
      <c r="A5892" s="3"/>
      <c r="B5892" s="3"/>
    </row>
    <row r="5893" spans="1:2" x14ac:dyDescent="0.35">
      <c r="A5893" s="3"/>
      <c r="B5893" s="3"/>
    </row>
    <row r="5894" spans="1:2" x14ac:dyDescent="0.35">
      <c r="A5894" s="3"/>
      <c r="B5894" s="3"/>
    </row>
    <row r="5895" spans="1:2" x14ac:dyDescent="0.35">
      <c r="A5895" s="3"/>
      <c r="B5895" s="3"/>
    </row>
    <row r="5896" spans="1:2" x14ac:dyDescent="0.35">
      <c r="A5896" s="3"/>
      <c r="B5896" s="3"/>
    </row>
    <row r="5897" spans="1:2" x14ac:dyDescent="0.35">
      <c r="A5897" s="3"/>
      <c r="B5897" s="3"/>
    </row>
    <row r="5898" spans="1:2" x14ac:dyDescent="0.35">
      <c r="A5898" s="3"/>
      <c r="B5898" s="3"/>
    </row>
    <row r="5899" spans="1:2" x14ac:dyDescent="0.35">
      <c r="A5899" s="3"/>
      <c r="B5899" s="3"/>
    </row>
    <row r="5900" spans="1:2" x14ac:dyDescent="0.35">
      <c r="A5900" s="3"/>
      <c r="B5900" s="3"/>
    </row>
    <row r="5901" spans="1:2" x14ac:dyDescent="0.35">
      <c r="A5901" s="3"/>
      <c r="B5901" s="3"/>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MTeach (Secondary)</vt:lpstr>
      <vt:lpstr>Course and unitsets</vt:lpstr>
      <vt:lpstr>Handbook</vt:lpstr>
      <vt:lpstr>ART</vt:lpstr>
      <vt:lpstr>Choose</vt:lpstr>
      <vt:lpstr>ENG</vt:lpstr>
      <vt:lpstr>FTA</vt:lpstr>
      <vt:lpstr>Handbook</vt:lpstr>
      <vt:lpstr>HAS</vt:lpstr>
      <vt:lpstr>HPE</vt:lpstr>
      <vt:lpstr>MAT</vt:lpstr>
      <vt:lpstr>'MTeach (Secondary)'!Print_Area</vt:lpstr>
      <vt:lpstr>SCI</vt:lpstr>
      <vt:lpstr>SPCOMM</vt:lpstr>
      <vt:lpstr>STA</vt:lpstr>
      <vt:lpstr>UNITCOMBS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Education Enrolment Planner, Master of Teaching (Secondary Education)</dc:title>
  <dc:creator>Emma Balaam</dc:creator>
  <cp:keywords>Curtin University</cp:keywords>
  <cp:lastModifiedBy>Bronte Wicker</cp:lastModifiedBy>
  <cp:lastPrinted>2021-09-23T09:19:46Z</cp:lastPrinted>
  <dcterms:created xsi:type="dcterms:W3CDTF">2018-11-14T07:51:36Z</dcterms:created>
  <dcterms:modified xsi:type="dcterms:W3CDTF">2023-10-22T22:20:15Z</dcterms:modified>
</cp:coreProperties>
</file>