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ED\Teaching &amp; Learning\Teaching Support\Study Plan Templates\Master of Teaching\"/>
    </mc:Choice>
  </mc:AlternateContent>
  <workbookProtection workbookAlgorithmName="SHA-512" workbookHashValue="8eMFBycg8CDpcj8LMT0AJ9SznQRIxjW79Bx5OGlaKhdQbzYQafLM5XUzdrxBsNTh7kkSMkSIWwD1mJb4ybhX8w==" workbookSaltValue="0v/OXGfrcWOHUR84OxVMgQ==" workbookSpinCount="100000" lockStructure="1"/>
  <bookViews>
    <workbookView xWindow="0" yWindow="0" windowWidth="11916" windowHeight="8616"/>
  </bookViews>
  <sheets>
    <sheet name="MTeach Secondary" sheetId="3" r:id="rId1"/>
    <sheet name="Course and unitsets" sheetId="11" state="hidden" r:id="rId2"/>
    <sheet name="Handbook" sheetId="10" state="hidden" r:id="rId3"/>
  </sheets>
  <definedNames>
    <definedName name="ART">'Course and unitsets'!$B$14:$B$19</definedName>
    <definedName name="ARTMin">'Course and unitsets'!$B$14:$B$19</definedName>
    <definedName name="ARTSub">'Course and unitsets'!$B$53:$B$55</definedName>
    <definedName name="ENG">'Course and unitsets'!$B$20:$B$25</definedName>
    <definedName name="Handbook">Handbook!$A$1:$D$102</definedName>
    <definedName name="HASS">'Course and unitsets'!$B$26:$B$31</definedName>
    <definedName name="HASSSub">'Course and unitsets'!$B$56:$B$59</definedName>
    <definedName name="HPE">'Course and unitsets'!$B$44:$B$49</definedName>
    <definedName name="MajTAs">'Course and unitsets'!$B$5:$E$11</definedName>
    <definedName name="MATH">'Course and unitsets'!$B$32:$B$37</definedName>
    <definedName name="MinSTART">'Course and unitsets'!$B$13</definedName>
    <definedName name="MinTAs">'Course and unitsets'!$B$14:$C$41</definedName>
    <definedName name="MinUnits">'Course and unitsets'!$AG$2:$AL$70</definedName>
    <definedName name="NASub">'Course and unitsets'!$B$52</definedName>
    <definedName name="_xlnm.Print_Area" localSheetId="0">'MTeach Secondary'!$A$1:$J$35</definedName>
    <definedName name="_xlnm.Print_Titles" localSheetId="0">'MTeach Secondary'!$1:$2</definedName>
    <definedName name="SCI">'Course and unitsets'!$B$38:$B$43</definedName>
    <definedName name="SCISub">'Course and unitsets'!$B$60:$B$65</definedName>
    <definedName name="SPComm">'Course and unitsets'!$D$55:$E$59</definedName>
    <definedName name="START">'Course and unitsets'!$B$51</definedName>
    <definedName name="UnitCombs">'Course and unitsets'!$I$2:$AR$70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 i="3" l="1"/>
  <c r="I3" i="3" s="1"/>
  <c r="H2" i="3" l="1"/>
  <c r="G3" i="3" l="1"/>
  <c r="F3" i="3"/>
  <c r="A9" i="3" s="1"/>
  <c r="A30" i="3" l="1"/>
  <c r="A13" i="3"/>
  <c r="A19" i="3"/>
  <c r="A25" i="3"/>
  <c r="A31" i="3"/>
  <c r="H31" i="3" s="1"/>
  <c r="A15" i="3"/>
  <c r="A21" i="3"/>
  <c r="A27" i="3"/>
  <c r="A10" i="3"/>
  <c r="C10" i="3" s="1"/>
  <c r="A16" i="3"/>
  <c r="A22" i="3"/>
  <c r="A28" i="3"/>
  <c r="A12" i="3"/>
  <c r="A18" i="3"/>
  <c r="A24" i="3"/>
  <c r="C31" i="3" l="1"/>
  <c r="B31" i="3"/>
  <c r="C27" i="3"/>
  <c r="H27" i="3"/>
  <c r="B27" i="3"/>
  <c r="C28" i="3"/>
  <c r="H28" i="3"/>
  <c r="B28" i="3"/>
  <c r="C15" i="3"/>
  <c r="H15" i="3"/>
  <c r="B15" i="3"/>
  <c r="H25" i="3"/>
  <c r="B25" i="3"/>
  <c r="C25" i="3"/>
  <c r="C21" i="3"/>
  <c r="H21" i="3"/>
  <c r="B21" i="3"/>
  <c r="C12" i="3"/>
  <c r="H12" i="3"/>
  <c r="B12" i="3"/>
  <c r="C9" i="3"/>
  <c r="H9" i="3"/>
  <c r="B9" i="3"/>
  <c r="H19" i="3"/>
  <c r="B19" i="3"/>
  <c r="C19" i="3"/>
  <c r="C30" i="3"/>
  <c r="H30" i="3"/>
  <c r="B30" i="3"/>
  <c r="B10" i="3"/>
  <c r="H10" i="3"/>
  <c r="H18" i="3"/>
  <c r="B18" i="3"/>
  <c r="C18" i="3"/>
  <c r="C16" i="3"/>
  <c r="H16" i="3"/>
  <c r="B16" i="3"/>
  <c r="H13" i="3"/>
  <c r="B13" i="3"/>
  <c r="C13" i="3"/>
  <c r="H22" i="3"/>
  <c r="B22" i="3"/>
  <c r="C22" i="3"/>
  <c r="C24" i="3"/>
  <c r="H24" i="3"/>
  <c r="B24" i="3"/>
</calcChain>
</file>

<file path=xl/sharedStrings.xml><?xml version="1.0" encoding="utf-8"?>
<sst xmlns="http://schemas.openxmlformats.org/spreadsheetml/2006/main" count="2962" uniqueCount="279">
  <si>
    <r>
      <t>Curtin University</t>
    </r>
    <r>
      <rPr>
        <sz val="11"/>
        <color theme="1"/>
        <rFont val="Arial"/>
        <family val="2"/>
      </rPr>
      <t xml:space="preserve">
School of Education </t>
    </r>
  </si>
  <si>
    <t>Course:</t>
  </si>
  <si>
    <t>CP</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</si>
  <si>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</si>
  <si>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t>Curtin University is a trademark of Curtin University of Technology</t>
  </si>
  <si>
    <t>CRICOS Provider Code 00301J</t>
  </si>
  <si>
    <t>Level 2</t>
  </si>
  <si>
    <t>Prerequisites</t>
  </si>
  <si>
    <t>400 credit points required</t>
  </si>
  <si>
    <t>Teaching Arts in the Primary Years</t>
  </si>
  <si>
    <t>Theories of Development and Learning</t>
  </si>
  <si>
    <t>Developing Positive Learning Environments</t>
  </si>
  <si>
    <t>Primary Professional Experience 1: Planning</t>
  </si>
  <si>
    <t>Creative Technologies</t>
  </si>
  <si>
    <t>Teaching Number, Algebra and Probability in the Primary Years</t>
  </si>
  <si>
    <t>Teaching Language and Literacy in the Primary Years</t>
  </si>
  <si>
    <t>Teaching Science in the Primary Years</t>
  </si>
  <si>
    <t>MTP503</t>
  </si>
  <si>
    <t>MTP509</t>
  </si>
  <si>
    <t>MTPS500</t>
  </si>
  <si>
    <t>MTP502</t>
  </si>
  <si>
    <t>MTP506</t>
  </si>
  <si>
    <t>MTP504</t>
  </si>
  <si>
    <t>MTP501</t>
  </si>
  <si>
    <t>MTP500</t>
  </si>
  <si>
    <t>MTP505</t>
  </si>
  <si>
    <t>MTPS503</t>
  </si>
  <si>
    <t>MTP507</t>
  </si>
  <si>
    <t>Teaching Language and Literature in the Primary Years</t>
  </si>
  <si>
    <t>MTPS501</t>
  </si>
  <si>
    <t>Pedagogies for Diversity</t>
  </si>
  <si>
    <t>MTP508</t>
  </si>
  <si>
    <t>Quantitative Mathematics for Science Inquiry</t>
  </si>
  <si>
    <t>MTPS504</t>
  </si>
  <si>
    <t>Teaching Humanities and Social Sciences in the Primary Years</t>
  </si>
  <si>
    <t>MTPS505</t>
  </si>
  <si>
    <t>Schooling and Australian Society</t>
  </si>
  <si>
    <t>Professional Experience 4: Transition into the Profession</t>
  </si>
  <si>
    <t>MTPS502</t>
  </si>
  <si>
    <t>MTEC500</t>
  </si>
  <si>
    <t>MTEC501</t>
  </si>
  <si>
    <t>MTEC502</t>
  </si>
  <si>
    <t>MTEC503</t>
  </si>
  <si>
    <t>MTEC504</t>
  </si>
  <si>
    <t>MTEC505</t>
  </si>
  <si>
    <t>MTEC506</t>
  </si>
  <si>
    <t>MTEC507</t>
  </si>
  <si>
    <t>MTEC508</t>
  </si>
  <si>
    <t>MTEC509</t>
  </si>
  <si>
    <t>MTEC510</t>
  </si>
  <si>
    <t>Early Literacies and Play-Based Pedagogies</t>
  </si>
  <si>
    <t>Numeracy for Birth to 4 Year-Olds</t>
  </si>
  <si>
    <t>Family and Community Contexts</t>
  </si>
  <si>
    <t>Numeracy for 5 to 8 Year-Olds</t>
  </si>
  <si>
    <t>Humanities and Science in Early Childhood</t>
  </si>
  <si>
    <t>Creative and Media Arts in Early Childhood</t>
  </si>
  <si>
    <t>Health, Safety and Physical Education in Early Childhood</t>
  </si>
  <si>
    <t>Language, Literacy and Communications in Early Childhood</t>
  </si>
  <si>
    <t>EDSC5033</t>
  </si>
  <si>
    <t>Curriculum &amp; Instruction Lower Secondary: Mathematics</t>
  </si>
  <si>
    <t>EDSC5026</t>
  </si>
  <si>
    <t>EDSC5032</t>
  </si>
  <si>
    <t>EDSC5025</t>
  </si>
  <si>
    <t>Curriculum &amp; Instruction Lower Secondary: English</t>
  </si>
  <si>
    <t>EDSC5024</t>
  </si>
  <si>
    <t>EDSC5034</t>
  </si>
  <si>
    <t>Curriculum &amp; Instruction Lower Secondary: Science</t>
  </si>
  <si>
    <t>EDSC5027</t>
  </si>
  <si>
    <t>EDSC5030</t>
  </si>
  <si>
    <t>Curriculum &amp; Instruction Lower Secondary: The Arts</t>
  </si>
  <si>
    <t>EDSC5023</t>
  </si>
  <si>
    <t>EDUC5028</t>
  </si>
  <si>
    <t>EDUC5018</t>
  </si>
  <si>
    <t>EDUC5017</t>
  </si>
  <si>
    <t>MTEC502 or MTP502</t>
  </si>
  <si>
    <t>MTS504</t>
  </si>
  <si>
    <t>EDUC5016</t>
  </si>
  <si>
    <t>EDUC5015</t>
  </si>
  <si>
    <t>EDUC5014</t>
  </si>
  <si>
    <t>EDUC5013</t>
  </si>
  <si>
    <t>EDUC5012</t>
  </si>
  <si>
    <t>EDSC5052</t>
  </si>
  <si>
    <t>MTS502</t>
  </si>
  <si>
    <t>EDSC5051</t>
  </si>
  <si>
    <t>EDSC5050</t>
  </si>
  <si>
    <t>EDSC5049</t>
  </si>
  <si>
    <t>EDSC5048</t>
  </si>
  <si>
    <t>EDSC5046</t>
  </si>
  <si>
    <t>EDSC5045</t>
  </si>
  <si>
    <t>EDSC5044</t>
  </si>
  <si>
    <t>EDSC5043</t>
  </si>
  <si>
    <t>EDSC5042</t>
  </si>
  <si>
    <t>EDSC5041</t>
  </si>
  <si>
    <t>EDSC5040</t>
  </si>
  <si>
    <t>MTS500</t>
  </si>
  <si>
    <t>EDSC5039</t>
  </si>
  <si>
    <t>EDSC5038</t>
  </si>
  <si>
    <t>EDSC5037</t>
  </si>
  <si>
    <t>EDPR5017</t>
  </si>
  <si>
    <t>EDPR5016</t>
  </si>
  <si>
    <t>EDPR5015</t>
  </si>
  <si>
    <t>EDPR5014</t>
  </si>
  <si>
    <t>EDPR5013</t>
  </si>
  <si>
    <t>EDPR5012</t>
  </si>
  <si>
    <t>EDPR5011</t>
  </si>
  <si>
    <t>EDPR5010</t>
  </si>
  <si>
    <t>EDPR5009</t>
  </si>
  <si>
    <t>EDEC5021</t>
  </si>
  <si>
    <t>EDEC5018</t>
  </si>
  <si>
    <t>EDEC5019</t>
  </si>
  <si>
    <t>EDEC5017</t>
  </si>
  <si>
    <t>EDEC5012</t>
  </si>
  <si>
    <t>EDEC5014</t>
  </si>
  <si>
    <t>EDEC5020</t>
  </si>
  <si>
    <t>EDEC5016</t>
  </si>
  <si>
    <t>EDEC5015</t>
  </si>
  <si>
    <t>EDEC5013</t>
  </si>
  <si>
    <t>EDEC5011</t>
  </si>
  <si>
    <t>Curtin SPK</t>
  </si>
  <si>
    <t>Teaching in the Secondary School</t>
  </si>
  <si>
    <t>MTS501</t>
  </si>
  <si>
    <t>Literacy and Numeracy across the Curriculum</t>
  </si>
  <si>
    <t>Secondary Professional Experience 1: Planning</t>
  </si>
  <si>
    <t>MTS503</t>
  </si>
  <si>
    <t>Managing the Learning Environment</t>
  </si>
  <si>
    <t>MTS506</t>
  </si>
  <si>
    <t>MTS507</t>
  </si>
  <si>
    <t>MTS508</t>
  </si>
  <si>
    <t>MTS509</t>
  </si>
  <si>
    <t>MTS510</t>
  </si>
  <si>
    <t>MTS511</t>
  </si>
  <si>
    <t>MTS512</t>
  </si>
  <si>
    <t>MTS513</t>
  </si>
  <si>
    <t>MTS514</t>
  </si>
  <si>
    <t>MTS515</t>
  </si>
  <si>
    <t>MTS505</t>
  </si>
  <si>
    <t>Research-Based Inquiry to Enhance Practice</t>
  </si>
  <si>
    <t>MTC500</t>
  </si>
  <si>
    <t>Diverse Abilities and Curriculum Differentiation</t>
  </si>
  <si>
    <t>OUA Code</t>
  </si>
  <si>
    <t>Subject Title</t>
  </si>
  <si>
    <t>Pre-reqs</t>
  </si>
  <si>
    <t>EDUC5018 v1</t>
  </si>
  <si>
    <t>MTC505</t>
  </si>
  <si>
    <t>EDUC5016 v1</t>
  </si>
  <si>
    <t>MTC503</t>
  </si>
  <si>
    <t>Level 1</t>
  </si>
  <si>
    <t>Master of Teaching (Secondary Education)</t>
  </si>
  <si>
    <t>Major Teaching Area:</t>
  </si>
  <si>
    <t>Minor Teaching Area:</t>
  </si>
  <si>
    <t xml:space="preserve">Credits to Complete:  </t>
  </si>
  <si>
    <t>Select Major Teaching Area approved on application</t>
  </si>
  <si>
    <t>Course Codes &amp; titles</t>
  </si>
  <si>
    <t>The Arts</t>
  </si>
  <si>
    <t>English</t>
  </si>
  <si>
    <t>Mathematics</t>
  </si>
  <si>
    <t>Science</t>
  </si>
  <si>
    <t>HASS</t>
  </si>
  <si>
    <t>MATH</t>
  </si>
  <si>
    <t>SCI</t>
  </si>
  <si>
    <t>Humanities and Social Sciences (HASS)</t>
  </si>
  <si>
    <t>ART</t>
  </si>
  <si>
    <t>ENG</t>
  </si>
  <si>
    <t>Only Major Teaching Area approved</t>
  </si>
  <si>
    <t>OpenUnis SP1</t>
  </si>
  <si>
    <t>Subject Specialisation:</t>
  </si>
  <si>
    <t>Visual Arts</t>
  </si>
  <si>
    <t>Drama</t>
  </si>
  <si>
    <t>Media Production &amp; Analysis</t>
  </si>
  <si>
    <t>Not applicable</t>
  </si>
  <si>
    <t>Economics</t>
  </si>
  <si>
    <t>Geography</t>
  </si>
  <si>
    <t>Politics &amp; Law</t>
  </si>
  <si>
    <t>Physics</t>
  </si>
  <si>
    <t>Chemistry</t>
  </si>
  <si>
    <t>Biology</t>
  </si>
  <si>
    <t>Human Biology</t>
  </si>
  <si>
    <t>Psychology</t>
  </si>
  <si>
    <t>Earth &amp; Environmental Science</t>
  </si>
  <si>
    <t>Minor Teaching Areas</t>
  </si>
  <si>
    <t>SP1</t>
  </si>
  <si>
    <t>SP2</t>
  </si>
  <si>
    <t>1SP1</t>
  </si>
  <si>
    <t>1SP2</t>
  </si>
  <si>
    <t>1SP3</t>
  </si>
  <si>
    <t>1SP4</t>
  </si>
  <si>
    <t>2SP1</t>
  </si>
  <si>
    <t>2SP2</t>
  </si>
  <si>
    <t>2SP3</t>
  </si>
  <si>
    <t>2SP4</t>
  </si>
  <si>
    <t>OM-TEACH1
OUMP-TCHSE</t>
  </si>
  <si>
    <t>SP3</t>
  </si>
  <si>
    <t>SP4</t>
  </si>
  <si>
    <t>ARTENGM</t>
  </si>
  <si>
    <t>HASSENGM</t>
  </si>
  <si>
    <t>MATHENGM</t>
  </si>
  <si>
    <t>SCIENGM</t>
  </si>
  <si>
    <t>ENGARTM</t>
  </si>
  <si>
    <t>ENGHASM</t>
  </si>
  <si>
    <t>ENGMATM</t>
  </si>
  <si>
    <t>ENGSCIM</t>
  </si>
  <si>
    <t>HASSARTM</t>
  </si>
  <si>
    <t>ARTHASM</t>
  </si>
  <si>
    <t>HASSMATM</t>
  </si>
  <si>
    <t>HASSSCIM</t>
  </si>
  <si>
    <t>ARTMATM</t>
  </si>
  <si>
    <t>MATHARTM</t>
  </si>
  <si>
    <t>MATHHASM</t>
  </si>
  <si>
    <t>MATHSCIM</t>
  </si>
  <si>
    <t>ARTSCIM</t>
  </si>
  <si>
    <t>SCIARTM</t>
  </si>
  <si>
    <t>SCIHASM</t>
  </si>
  <si>
    <t>SCIMATM</t>
  </si>
  <si>
    <t>Major Teaching Areas</t>
  </si>
  <si>
    <t>Subject Specialisations</t>
  </si>
  <si>
    <t>EDSC5014</t>
  </si>
  <si>
    <t>SP commencing</t>
  </si>
  <si>
    <t>enrolment:</t>
  </si>
  <si>
    <t>OpenUnis SP2</t>
  </si>
  <si>
    <t>OpenUnis SP3</t>
  </si>
  <si>
    <t>OpenUnis SP4</t>
  </si>
  <si>
    <t>START</t>
  </si>
  <si>
    <t>Major &amp; Minor Teaching Area Combinations</t>
  </si>
  <si>
    <t>ARTSub</t>
  </si>
  <si>
    <t>HASSSub</t>
  </si>
  <si>
    <t>SCISub</t>
  </si>
  <si>
    <t>NASub</t>
  </si>
  <si>
    <t>Primary Professional Experience 2: Assessment &amp; Reporting</t>
  </si>
  <si>
    <t>Curriculum &amp; Instruction Lower Secondary: HASS</t>
  </si>
  <si>
    <t xml:space="preserve">Commencing enrolment:  </t>
  </si>
  <si>
    <t>Select starting SP</t>
  </si>
  <si>
    <t>Philosophy, Management &amp; Educational Leadership in Early Childhood Ed &amp; Care</t>
  </si>
  <si>
    <t>Prof Exp 3: Using Data to Inform Teaching &amp; Learning</t>
  </si>
  <si>
    <t>Secondary Prof Exp 2: Assessment &amp; Reporting</t>
  </si>
  <si>
    <t>Early Childhood Prof Exp 1: Planning and Documentation</t>
  </si>
  <si>
    <t>Early Childhood Prof Exp 2: Planning, Assessment &amp; Reporting</t>
  </si>
  <si>
    <t>ARTZO</t>
  </si>
  <si>
    <t>ENGZO</t>
  </si>
  <si>
    <t>HASSZO</t>
  </si>
  <si>
    <t>MATHZO</t>
  </si>
  <si>
    <t>SCIZO</t>
  </si>
  <si>
    <t>Approved Teaching Area/s</t>
  </si>
  <si>
    <t>MinSTART</t>
  </si>
  <si>
    <t>finally, choose your Minor or Major only</t>
  </si>
  <si>
    <t>then, choose your Subject Specialisation</t>
  </si>
  <si>
    <t>Health and Physical Education</t>
  </si>
  <si>
    <t>HPE</t>
  </si>
  <si>
    <t>ARTHPEM</t>
  </si>
  <si>
    <t>ENGHPEM</t>
  </si>
  <si>
    <t>HASSHPEM</t>
  </si>
  <si>
    <t>MATHHPEM</t>
  </si>
  <si>
    <t>SCIHPEM</t>
  </si>
  <si>
    <t>HPEENGM</t>
  </si>
  <si>
    <t>HPEHASM</t>
  </si>
  <si>
    <t>HPEARTM</t>
  </si>
  <si>
    <t>HPEMATM</t>
  </si>
  <si>
    <t>HPESCIM</t>
  </si>
  <si>
    <t>HPEZO</t>
  </si>
  <si>
    <t>EDSC5056</t>
  </si>
  <si>
    <t>EDSC5058</t>
  </si>
  <si>
    <t>EDSC5055</t>
  </si>
  <si>
    <t>EDSC5057</t>
  </si>
  <si>
    <t>EDSC5054</t>
  </si>
  <si>
    <t>EDSC5053</t>
  </si>
  <si>
    <t>Curriculum &amp; Instruction Senior Secondary: English</t>
  </si>
  <si>
    <t>Curriculum &amp; Instruction Senior Secondary: The Arts</t>
  </si>
  <si>
    <t>Curriculum &amp; Instruction Senior Secondary: Science</t>
  </si>
  <si>
    <t>Curriculum &amp; Instruction Senior Secondary: HASS</t>
  </si>
  <si>
    <t xml:space="preserve">Curriculum &amp; Instruction Senior Secondary: Mathematics </t>
  </si>
  <si>
    <t>Curriculum &amp; Instruction Senior Secondary: Mathematics</t>
  </si>
  <si>
    <t>MTS516</t>
  </si>
  <si>
    <t>MTS517</t>
  </si>
  <si>
    <t>Curriculum &amp; Instruction Senior Secondary: Health &amp; Phys Ed</t>
  </si>
  <si>
    <t>Curriculum &amp; Instruction Lower Secondary: Health &amp; Phys Ed</t>
  </si>
  <si>
    <t>ENG MATH HPE</t>
  </si>
  <si>
    <t>History</t>
  </si>
  <si>
    <t>2021 OUA Education Enrolment Planner</t>
  </si>
  <si>
    <t>Progress</t>
  </si>
  <si>
    <t>MTS501*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</si>
</sst>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C09]d\ mmmm\ yyyy;@"/>
  </numFmts>
  <fonts count="29" x14ac:knownFonts="1">
    <font>
      <sz val="11"/>
      <color theme="1"/>
      <name val="Calibri"/>
      <family val="2"/>
      <scheme val="minor"/>
    </font>
    <font>
      <b/>
      <sz val="11"/>
      <color theme="1"/>
      <name val="Arial"/>
      <family val="2"/>
    </font>
    <font>
      <sz val="11"/>
      <color theme="1"/>
      <name val="Arial"/>
      <family val="2"/>
    </font>
    <font>
      <b/>
      <sz val="11"/>
      <color theme="1"/>
      <name val="Segoe UI"/>
      <family val="2"/>
    </font>
    <font>
      <sz val="11"/>
      <color theme="1"/>
      <name val="Segoe UI"/>
      <family val="2"/>
    </font>
    <font>
      <b/>
      <sz val="9"/>
      <color theme="1"/>
      <name val="Segoe UI"/>
      <family val="2"/>
    </font>
    <font>
      <b/>
      <sz val="8"/>
      <color theme="1"/>
      <name val="Segoe UI"/>
      <family val="2"/>
    </font>
    <font>
      <sz val="9"/>
      <color theme="1"/>
      <name val="Segoe UI"/>
      <family val="2"/>
    </font>
    <font>
      <b/>
      <sz val="8"/>
      <color theme="0"/>
      <name val="Segoe UI"/>
      <family val="2"/>
    </font>
    <font>
      <sz val="8"/>
      <color theme="1"/>
      <name val="Segoe UI"/>
      <family val="2"/>
    </font>
    <font>
      <sz val="6"/>
      <color theme="1"/>
      <name val="Segoe UI"/>
      <family val="2"/>
    </font>
    <font>
      <b/>
      <sz val="10"/>
      <name val="Segoe UI"/>
      <family val="2"/>
    </font>
    <font>
      <b/>
      <sz val="6"/>
      <color theme="1"/>
      <name val="Arial"/>
      <family val="2"/>
    </font>
    <font>
      <sz val="6"/>
      <color theme="1"/>
      <name val="Arial"/>
      <family val="2"/>
    </font>
    <font>
      <sz val="10"/>
      <color indexed="8"/>
      <name val="Arial"/>
      <family val="2"/>
    </font>
    <font>
      <sz val="9"/>
      <name val="Segoe UI"/>
      <family val="2"/>
    </font>
    <font>
      <sz val="8"/>
      <color theme="1"/>
      <name val="Arial"/>
      <family val="2"/>
    </font>
    <font>
      <sz val="8"/>
      <name val="Segoe UI"/>
      <family val="2"/>
    </font>
    <font>
      <b/>
      <sz val="8"/>
      <color theme="1"/>
      <name val="Arial"/>
      <family val="2"/>
    </font>
    <font>
      <b/>
      <i/>
      <sz val="9"/>
      <color theme="1"/>
      <name val="Segoe UI"/>
      <family val="2"/>
    </font>
    <font>
      <sz val="8"/>
      <name val="Arial"/>
      <family val="2"/>
    </font>
    <font>
      <sz val="8"/>
      <color theme="0"/>
      <name val="Arial"/>
      <family val="2"/>
    </font>
    <font>
      <b/>
      <sz val="9"/>
      <color theme="0"/>
      <name val="Arial"/>
      <family val="2"/>
    </font>
    <font>
      <b/>
      <sz val="8"/>
      <color theme="0"/>
      <name val="Arial"/>
      <family val="2"/>
    </font>
    <font>
      <sz val="9"/>
      <color rgb="FF95B3D7"/>
      <name val="Segoe UI"/>
      <family val="2"/>
    </font>
    <font>
      <b/>
      <sz val="11"/>
      <color rgb="FF95B3D7"/>
      <name val="Segoe UI"/>
      <family val="2"/>
    </font>
    <font>
      <b/>
      <sz val="10"/>
      <color theme="1"/>
      <name val="Segoe UI"/>
      <family val="2"/>
    </font>
    <font>
      <sz val="10"/>
      <color theme="0"/>
      <name val="Segoe UI"/>
      <family val="2"/>
    </font>
    <font>
      <sz val="7"/>
      <color theme="1"/>
      <name val="Segoe UI"/>
      <family val="2"/>
    </font>
  </fonts>
  <fills count="25">
    <fill>
      <patternFill patternType="none"/>
    </fill>
    <fill>
      <patternFill patternType="gray125"/>
    </fill>
    <fill>
      <patternFill patternType="solid">
        <fgColor theme="0"/>
        <bgColor indexed="64"/>
      </patternFill>
    </fill>
    <fill>
      <patternFill patternType="solid">
        <fgColor theme="1" tint="0.14999847407452621"/>
        <bgColor indexed="64"/>
      </patternFill>
    </fill>
    <fill>
      <patternFill patternType="solid">
        <fgColor rgb="FF95B3D7"/>
        <bgColor indexed="64"/>
      </patternFill>
    </fill>
    <fill>
      <patternFill patternType="solid">
        <fgColor rgb="FF538DD5"/>
        <bgColor indexed="64"/>
      </patternFill>
    </fill>
    <fill>
      <patternFill patternType="solid">
        <fgColor rgb="FF9BC2E6"/>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tint="0.59999389629810485"/>
        <bgColor indexed="64"/>
      </patternFill>
    </fill>
    <fill>
      <patternFill patternType="solid">
        <fgColor rgb="FF7030A0"/>
        <bgColor indexed="64"/>
      </patternFill>
    </fill>
    <fill>
      <patternFill patternType="solid">
        <fgColor rgb="FF00B0F0"/>
        <bgColor indexed="64"/>
      </patternFill>
    </fill>
    <fill>
      <patternFill patternType="solid">
        <fgColor theme="2" tint="-0.499984740745262"/>
        <bgColor indexed="64"/>
      </patternFill>
    </fill>
    <fill>
      <patternFill patternType="solid">
        <fgColor rgb="FF00B050"/>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rgb="FF0070C0"/>
        <bgColor indexed="64"/>
      </patternFill>
    </fill>
  </fills>
  <borders count="27">
    <border>
      <left/>
      <right/>
      <top/>
      <bottom/>
      <diagonal/>
    </border>
    <border>
      <left/>
      <right/>
      <top/>
      <bottom style="thin">
        <color rgb="FF6D6E71"/>
      </bottom>
      <diagonal/>
    </border>
    <border>
      <left style="thin">
        <color rgb="FF6D6E71"/>
      </left>
      <right/>
      <top style="thin">
        <color rgb="FF6D6E71"/>
      </top>
      <bottom style="thin">
        <color rgb="FF6D6E71"/>
      </bottom>
      <diagonal/>
    </border>
    <border>
      <left/>
      <right/>
      <top style="thin">
        <color rgb="FF6D6E71"/>
      </top>
      <bottom style="thin">
        <color rgb="FF6D6E71"/>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style="thin">
        <color theme="0" tint="-0.499984740745262"/>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3743705557422"/>
      </right>
      <top style="thin">
        <color theme="0" tint="-0.14996795556505021"/>
      </top>
      <bottom style="thin">
        <color theme="0" tint="-0.14993743705557422"/>
      </bottom>
      <diagonal/>
    </border>
    <border>
      <left/>
      <right style="thin">
        <color theme="0" tint="-0.14990691854609822"/>
      </right>
      <top style="thin">
        <color theme="0" tint="-0.14990691854609822"/>
      </top>
      <bottom style="thin">
        <color theme="0" tint="-0.14990691854609822"/>
      </bottom>
      <diagonal/>
    </border>
    <border>
      <left style="thin">
        <color theme="0" tint="-0.14996795556505021"/>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theme="0" tint="-0.14993743705557422"/>
      </right>
      <top style="thin">
        <color theme="0" tint="-0.14993743705557422"/>
      </top>
      <bottom style="thin">
        <color theme="0" tint="-0.14993743705557422"/>
      </bottom>
      <diagonal/>
    </border>
    <border>
      <left/>
      <right style="thin">
        <color theme="0" tint="-0.14993743705557422"/>
      </right>
      <top/>
      <bottom style="thin">
        <color theme="0" tint="-0.14993743705557422"/>
      </bottom>
      <diagonal/>
    </border>
    <border>
      <left/>
      <right/>
      <top/>
      <bottom style="thin">
        <color rgb="FF9BC2E6"/>
      </bottom>
      <diagonal/>
    </border>
    <border>
      <left/>
      <right/>
      <top style="thin">
        <color indexed="64"/>
      </top>
      <bottom/>
      <diagonal/>
    </border>
    <border>
      <left/>
      <right/>
      <top/>
      <bottom style="thin">
        <color auto="1"/>
      </bottom>
      <diagonal/>
    </border>
    <border>
      <left/>
      <right/>
      <top style="thin">
        <color auto="1"/>
      </top>
      <bottom style="thin">
        <color auto="1"/>
      </bottom>
      <diagonal/>
    </border>
    <border>
      <left/>
      <right/>
      <top style="thin">
        <color rgb="FF9BC2E6"/>
      </top>
      <bottom/>
      <diagonal/>
    </border>
    <border>
      <left style="thin">
        <color rgb="FF6D6E71"/>
      </left>
      <right/>
      <top style="thin">
        <color rgb="FF6D6E71"/>
      </top>
      <bottom/>
      <diagonal/>
    </border>
    <border>
      <left/>
      <right/>
      <top style="thin">
        <color rgb="FF6D6E71"/>
      </top>
      <bottom/>
      <diagonal/>
    </border>
    <border>
      <left/>
      <right style="thin">
        <color theme="0" tint="-0.14990691854609822"/>
      </right>
      <top/>
      <bottom style="thin">
        <color theme="0" tint="-0.14990691854609822"/>
      </bottom>
      <diagonal/>
    </border>
    <border>
      <left/>
      <right style="thin">
        <color theme="0" tint="-0.14996795556505021"/>
      </right>
      <top style="thin">
        <color theme="0" tint="-0.14996795556505021"/>
      </top>
      <bottom style="thin">
        <color theme="0" tint="-0.14996795556505021"/>
      </bottom>
      <diagonal/>
    </border>
    <border>
      <left/>
      <right/>
      <top/>
      <bottom style="thin">
        <color rgb="FF538DD5"/>
      </bottom>
      <diagonal/>
    </border>
  </borders>
  <cellStyleXfs count="2">
    <xf numFmtId="0" fontId="0" fillId="0" borderId="0"/>
    <xf numFmtId="0" fontId="14" fillId="0" borderId="0">
      <alignment vertical="top"/>
    </xf>
  </cellStyleXfs>
  <cellXfs count="183">
    <xf numFmtId="0" fontId="0" fillId="0" borderId="0" xfId="0"/>
    <xf numFmtId="0" fontId="9" fillId="0" borderId="0" xfId="0" applyFont="1" applyFill="1" applyBorder="1" applyAlignment="1">
      <alignment vertical="center" wrapText="1"/>
    </xf>
    <xf numFmtId="0" fontId="9" fillId="0" borderId="0" xfId="0" applyFont="1" applyFill="1" applyBorder="1" applyAlignment="1">
      <alignment vertical="center"/>
    </xf>
    <xf numFmtId="49" fontId="16" fillId="0" borderId="0" xfId="0" applyNumberFormat="1" applyFont="1"/>
    <xf numFmtId="0" fontId="16" fillId="0" borderId="0" xfId="0" applyFont="1"/>
    <xf numFmtId="49" fontId="9" fillId="0" borderId="0" xfId="0" applyNumberFormat="1" applyFont="1"/>
    <xf numFmtId="0" fontId="9" fillId="0" borderId="0" xfId="0" applyFont="1"/>
    <xf numFmtId="0" fontId="6" fillId="0" borderId="0" xfId="0" applyFont="1"/>
    <xf numFmtId="0" fontId="9" fillId="0" borderId="0" xfId="0" applyFont="1" applyFill="1" applyBorder="1"/>
    <xf numFmtId="0" fontId="17" fillId="0" borderId="0" xfId="0" applyFont="1" applyFill="1" applyBorder="1" applyAlignment="1">
      <alignment vertical="center"/>
    </xf>
    <xf numFmtId="0" fontId="17" fillId="0" borderId="0" xfId="0" applyFont="1" applyFill="1" applyBorder="1" applyAlignment="1">
      <alignment vertical="center" wrapText="1"/>
    </xf>
    <xf numFmtId="49" fontId="6" fillId="0" borderId="0" xfId="0" applyNumberFormat="1" applyFont="1"/>
    <xf numFmtId="49" fontId="9" fillId="0" borderId="0" xfId="0" applyNumberFormat="1" applyFont="1" applyFill="1"/>
    <xf numFmtId="0" fontId="18" fillId="0" borderId="0" xfId="0" applyFont="1"/>
    <xf numFmtId="0" fontId="6" fillId="0" borderId="0" xfId="0" applyFont="1" applyFill="1" applyAlignment="1">
      <alignment vertical="center"/>
    </xf>
    <xf numFmtId="0" fontId="16" fillId="11" borderId="0" xfId="0" applyFont="1" applyFill="1"/>
    <xf numFmtId="0" fontId="16" fillId="12" borderId="0" xfId="0" applyFont="1" applyFill="1"/>
    <xf numFmtId="0" fontId="16" fillId="13" borderId="0" xfId="0" applyFont="1" applyFill="1"/>
    <xf numFmtId="0" fontId="16" fillId="9" borderId="0" xfId="0" applyFont="1" applyFill="1"/>
    <xf numFmtId="0" fontId="16" fillId="10" borderId="0" xfId="0" applyFont="1" applyFill="1"/>
    <xf numFmtId="0" fontId="16" fillId="15" borderId="0" xfId="0" applyFont="1" applyFill="1"/>
    <xf numFmtId="0" fontId="16" fillId="16" borderId="0" xfId="0" applyFont="1" applyFill="1"/>
    <xf numFmtId="0" fontId="16" fillId="8" borderId="0" xfId="0" applyFont="1" applyFill="1"/>
    <xf numFmtId="0" fontId="16" fillId="17" borderId="0" xfId="0" applyFont="1" applyFill="1"/>
    <xf numFmtId="0" fontId="16" fillId="0" borderId="0" xfId="0" applyFont="1" applyFill="1"/>
    <xf numFmtId="0" fontId="21" fillId="12" borderId="0" xfId="0" applyFont="1" applyFill="1"/>
    <xf numFmtId="0" fontId="21" fillId="9" borderId="0" xfId="0" applyFont="1" applyFill="1"/>
    <xf numFmtId="0" fontId="16" fillId="0" borderId="18" xfId="0" applyFont="1" applyBorder="1"/>
    <xf numFmtId="0" fontId="21" fillId="0" borderId="0" xfId="0" applyFont="1" applyFill="1"/>
    <xf numFmtId="0" fontId="20" fillId="0" borderId="0" xfId="0" applyFont="1" applyFill="1"/>
    <xf numFmtId="0" fontId="16" fillId="0" borderId="18" xfId="0" applyFont="1" applyBorder="1" applyAlignment="1">
      <alignment horizontal="center"/>
    </xf>
    <xf numFmtId="0" fontId="16" fillId="0" borderId="0" xfId="0" applyFont="1" applyAlignment="1">
      <alignment horizontal="center"/>
    </xf>
    <xf numFmtId="0" fontId="16" fillId="18" borderId="0" xfId="0" applyFont="1" applyFill="1"/>
    <xf numFmtId="0" fontId="16" fillId="19" borderId="0" xfId="0" applyFont="1" applyFill="1"/>
    <xf numFmtId="0" fontId="21" fillId="12" borderId="0" xfId="0" applyFont="1" applyFill="1" applyAlignment="1">
      <alignment horizontal="center"/>
    </xf>
    <xf numFmtId="0" fontId="16" fillId="13" borderId="0" xfId="0" applyFont="1" applyFill="1" applyAlignment="1">
      <alignment horizontal="center"/>
    </xf>
    <xf numFmtId="0" fontId="21" fillId="9" borderId="0" xfId="0" applyFont="1" applyFill="1" applyAlignment="1">
      <alignment horizontal="center"/>
    </xf>
    <xf numFmtId="0" fontId="16" fillId="10" borderId="0" xfId="0" applyFont="1" applyFill="1" applyAlignment="1">
      <alignment horizontal="center"/>
    </xf>
    <xf numFmtId="0" fontId="21" fillId="15" borderId="0" xfId="0" applyFont="1" applyFill="1" applyAlignment="1">
      <alignment horizontal="center"/>
    </xf>
    <xf numFmtId="0" fontId="16" fillId="0" borderId="0" xfId="0" applyFont="1" applyBorder="1"/>
    <xf numFmtId="0" fontId="16" fillId="0" borderId="0" xfId="0" applyFont="1" applyFill="1" applyBorder="1"/>
    <xf numFmtId="0" fontId="16" fillId="10" borderId="0" xfId="0" applyFont="1" applyFill="1" applyBorder="1"/>
    <xf numFmtId="0" fontId="16" fillId="13" borderId="0" xfId="0" applyFont="1" applyFill="1" applyBorder="1"/>
    <xf numFmtId="0" fontId="16" fillId="9" borderId="0" xfId="0" applyFont="1" applyFill="1" applyBorder="1"/>
    <xf numFmtId="0" fontId="16" fillId="0" borderId="19" xfId="0" applyFont="1" applyBorder="1"/>
    <xf numFmtId="0" fontId="16" fillId="0" borderId="0" xfId="0" applyFont="1" applyBorder="1" applyAlignment="1">
      <alignment horizontal="center"/>
    </xf>
    <xf numFmtId="0" fontId="16" fillId="0" borderId="0" xfId="0" applyFont="1" applyAlignment="1">
      <alignment wrapText="1"/>
    </xf>
    <xf numFmtId="0" fontId="16" fillId="0" borderId="0" xfId="0" applyFont="1" applyAlignment="1">
      <alignment horizontal="left"/>
    </xf>
    <xf numFmtId="0" fontId="16" fillId="0" borderId="0" xfId="0" applyFont="1" applyAlignment="1"/>
    <xf numFmtId="0" fontId="16" fillId="8" borderId="0" xfId="0" applyFont="1" applyFill="1" applyAlignment="1"/>
    <xf numFmtId="0" fontId="16" fillId="17" borderId="20" xfId="0" applyFont="1" applyFill="1" applyBorder="1"/>
    <xf numFmtId="0" fontId="16" fillId="17" borderId="20" xfId="0" applyFont="1" applyFill="1" applyBorder="1" applyAlignment="1">
      <alignment horizontal="center"/>
    </xf>
    <xf numFmtId="0" fontId="16" fillId="17" borderId="0" xfId="0" applyFont="1" applyFill="1" applyAlignment="1">
      <alignment horizontal="center"/>
    </xf>
    <xf numFmtId="0" fontId="0" fillId="0" borderId="0" xfId="0" applyFill="1" applyBorder="1"/>
    <xf numFmtId="0" fontId="16" fillId="0" borderId="0" xfId="0" applyFont="1" applyAlignment="1">
      <alignment vertical="center"/>
    </xf>
    <xf numFmtId="0" fontId="16" fillId="8" borderId="0" xfId="0" applyFont="1" applyFill="1" applyAlignment="1">
      <alignment horizontal="center" vertical="center"/>
    </xf>
    <xf numFmtId="0" fontId="22" fillId="14" borderId="0" xfId="0" applyFont="1" applyFill="1" applyAlignment="1"/>
    <xf numFmtId="0" fontId="23" fillId="14" borderId="18" xfId="0" applyFont="1" applyFill="1" applyBorder="1"/>
    <xf numFmtId="0" fontId="23" fillId="14" borderId="0" xfId="0" applyFont="1" applyFill="1"/>
    <xf numFmtId="0" fontId="21" fillId="14" borderId="0" xfId="0" applyFont="1" applyFill="1"/>
    <xf numFmtId="0" fontId="20" fillId="0" borderId="0" xfId="0" applyFont="1" applyFill="1" applyBorder="1"/>
    <xf numFmtId="0" fontId="21" fillId="12" borderId="19" xfId="0" applyFont="1" applyFill="1" applyBorder="1" applyAlignment="1">
      <alignment horizontal="center" vertical="center"/>
    </xf>
    <xf numFmtId="0" fontId="16" fillId="13" borderId="19" xfId="0" applyFont="1" applyFill="1" applyBorder="1" applyAlignment="1">
      <alignment horizontal="center" vertical="center"/>
    </xf>
    <xf numFmtId="0" fontId="21" fillId="9" borderId="19" xfId="0" applyFont="1" applyFill="1" applyBorder="1" applyAlignment="1">
      <alignment horizontal="center" vertical="center"/>
    </xf>
    <xf numFmtId="0" fontId="16" fillId="10" borderId="19" xfId="0" applyFont="1" applyFill="1" applyBorder="1" applyAlignment="1">
      <alignment horizontal="center" vertical="center"/>
    </xf>
    <xf numFmtId="0" fontId="21" fillId="15" borderId="19" xfId="0" applyFont="1" applyFill="1" applyBorder="1" applyAlignment="1">
      <alignment horizontal="center" vertical="center"/>
    </xf>
    <xf numFmtId="0" fontId="0" fillId="0" borderId="19" xfId="0" applyFill="1" applyBorder="1" applyAlignment="1">
      <alignment vertical="center"/>
    </xf>
    <xf numFmtId="0" fontId="16" fillId="0" borderId="0" xfId="0" applyFont="1" applyFill="1" applyAlignment="1"/>
    <xf numFmtId="0" fontId="20" fillId="20" borderId="18" xfId="0" applyFont="1" applyFill="1" applyBorder="1"/>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16" fillId="0" borderId="0" xfId="0" applyFont="1" applyBorder="1" applyAlignment="1">
      <alignment horizontal="left"/>
    </xf>
    <xf numFmtId="0" fontId="16" fillId="8" borderId="19" xfId="0" applyFont="1" applyFill="1" applyBorder="1" applyAlignment="1">
      <alignment horizontal="center" vertical="center"/>
    </xf>
    <xf numFmtId="0" fontId="16" fillId="0" borderId="0" xfId="0" applyFont="1" applyAlignment="1">
      <alignment horizontal="right"/>
    </xf>
    <xf numFmtId="0" fontId="17" fillId="20" borderId="0" xfId="0" applyFont="1" applyFill="1" applyBorder="1" applyAlignment="1">
      <alignment horizontal="center" vertical="center"/>
    </xf>
    <xf numFmtId="0" fontId="16" fillId="18" borderId="0" xfId="0" applyFont="1" applyFill="1" applyAlignment="1"/>
    <xf numFmtId="0" fontId="16" fillId="21" borderId="0" xfId="0" applyFont="1" applyFill="1" applyAlignment="1"/>
    <xf numFmtId="0" fontId="9" fillId="21" borderId="0" xfId="0" applyFont="1" applyFill="1" applyAlignment="1">
      <alignment horizontal="center" vertical="center"/>
    </xf>
    <xf numFmtId="0" fontId="9" fillId="18" borderId="0" xfId="0" applyFont="1" applyFill="1" applyAlignment="1">
      <alignment horizontal="center" vertical="center"/>
    </xf>
    <xf numFmtId="0" fontId="9" fillId="22" borderId="0" xfId="0" applyFont="1" applyFill="1" applyAlignment="1">
      <alignment horizontal="center" vertical="center"/>
    </xf>
    <xf numFmtId="0" fontId="16" fillId="22" borderId="0" xfId="0" applyFont="1" applyFill="1" applyAlignment="1"/>
    <xf numFmtId="0" fontId="2" fillId="2" borderId="0" xfId="0" applyFont="1" applyFill="1" applyProtection="1">
      <protection hidden="1"/>
    </xf>
    <xf numFmtId="0" fontId="4" fillId="2" borderId="0" xfId="0" applyFont="1" applyFill="1" applyProtection="1">
      <protection hidden="1"/>
    </xf>
    <xf numFmtId="0" fontId="4" fillId="2" borderId="0" xfId="0" applyFont="1" applyFill="1" applyAlignment="1" applyProtection="1">
      <alignment vertical="center"/>
      <protection hidden="1"/>
    </xf>
    <xf numFmtId="0" fontId="9" fillId="2" borderId="0" xfId="0" applyFont="1" applyFill="1" applyAlignment="1" applyProtection="1">
      <alignment vertical="center"/>
      <protection hidden="1"/>
    </xf>
    <xf numFmtId="0" fontId="9" fillId="2" borderId="0" xfId="0" applyFont="1" applyFill="1" applyAlignment="1" applyProtection="1">
      <alignment vertical="center" wrapText="1"/>
      <protection hidden="1"/>
    </xf>
    <xf numFmtId="0" fontId="9" fillId="2" borderId="0" xfId="0" applyFont="1" applyFill="1" applyAlignment="1" applyProtection="1">
      <alignment vertical="top"/>
      <protection hidden="1"/>
    </xf>
    <xf numFmtId="0" fontId="20" fillId="23" borderId="0" xfId="0" applyFont="1" applyFill="1" applyAlignment="1">
      <alignment horizontal="center"/>
    </xf>
    <xf numFmtId="0" fontId="20" fillId="23" borderId="0" xfId="0" applyFont="1" applyFill="1"/>
    <xf numFmtId="0" fontId="16" fillId="23" borderId="0" xfId="0" applyFont="1" applyFill="1"/>
    <xf numFmtId="0" fontId="16" fillId="23" borderId="0" xfId="0" applyFont="1" applyFill="1" applyBorder="1"/>
    <xf numFmtId="0" fontId="20" fillId="15" borderId="0" xfId="0" applyFont="1" applyFill="1" applyAlignment="1">
      <alignment horizontal="center"/>
    </xf>
    <xf numFmtId="0" fontId="21" fillId="15" borderId="0" xfId="0" applyFont="1" applyFill="1" applyAlignment="1">
      <alignment horizontal="left"/>
    </xf>
    <xf numFmtId="0" fontId="21" fillId="12" borderId="0" xfId="0" applyFont="1" applyFill="1" applyAlignment="1">
      <alignment horizontal="center" vertical="center"/>
    </xf>
    <xf numFmtId="0" fontId="20" fillId="8" borderId="19" xfId="0" applyFont="1" applyFill="1" applyBorder="1" applyAlignment="1">
      <alignment horizontal="center" vertical="center"/>
    </xf>
    <xf numFmtId="0" fontId="20" fillId="23" borderId="19" xfId="0" applyFont="1" applyFill="1" applyBorder="1" applyAlignment="1">
      <alignment horizontal="center" vertical="center"/>
    </xf>
    <xf numFmtId="0" fontId="16" fillId="24" borderId="0" xfId="0" applyFont="1" applyFill="1"/>
    <xf numFmtId="0" fontId="16" fillId="8" borderId="0" xfId="0" applyFont="1" applyFill="1" applyBorder="1"/>
    <xf numFmtId="0" fontId="6" fillId="2" borderId="0" xfId="0" applyFont="1" applyFill="1" applyAlignment="1" applyProtection="1">
      <alignment vertical="center"/>
      <protection hidden="1"/>
    </xf>
    <xf numFmtId="0" fontId="7" fillId="2" borderId="0" xfId="0" applyFont="1" applyFill="1" applyAlignment="1" applyProtection="1">
      <alignment vertical="center"/>
      <protection hidden="1"/>
    </xf>
    <xf numFmtId="0" fontId="5" fillId="2" borderId="0" xfId="0" applyFont="1" applyFill="1" applyAlignment="1" applyProtection="1">
      <alignment horizontal="right" vertical="center"/>
      <protection hidden="1"/>
    </xf>
    <xf numFmtId="0" fontId="5" fillId="2" borderId="1" xfId="0" applyFont="1" applyFill="1" applyBorder="1" applyAlignment="1" applyProtection="1">
      <alignment horizontal="right" vertical="center"/>
      <protection hidden="1"/>
    </xf>
    <xf numFmtId="0" fontId="7" fillId="2" borderId="1" xfId="0" applyFont="1" applyFill="1" applyBorder="1" applyAlignment="1" applyProtection="1">
      <alignment vertical="center"/>
      <protection hidden="1"/>
    </xf>
    <xf numFmtId="0" fontId="8" fillId="3" borderId="22" xfId="0" applyFont="1" applyFill="1" applyBorder="1" applyAlignment="1" applyProtection="1">
      <alignment horizontal="left" vertical="center" indent="1"/>
      <protection hidden="1"/>
    </xf>
    <xf numFmtId="0" fontId="8" fillId="3" borderId="23" xfId="0" applyFont="1" applyFill="1" applyBorder="1" applyAlignment="1" applyProtection="1">
      <alignment horizontal="left" vertical="center" indent="1"/>
      <protection hidden="1"/>
    </xf>
    <xf numFmtId="0" fontId="8" fillId="3" borderId="23" xfId="0" applyFont="1" applyFill="1" applyBorder="1" applyAlignment="1" applyProtection="1">
      <alignment vertical="center"/>
      <protection hidden="1"/>
    </xf>
    <xf numFmtId="0" fontId="8" fillId="3" borderId="23" xfId="0" applyFont="1" applyFill="1" applyBorder="1" applyAlignment="1" applyProtection="1">
      <alignment horizontal="center" vertical="center"/>
      <protection hidden="1"/>
    </xf>
    <xf numFmtId="0" fontId="13" fillId="2" borderId="0" xfId="0" applyFont="1" applyFill="1" applyAlignment="1" applyProtection="1">
      <alignment vertical="center"/>
      <protection hidden="1"/>
    </xf>
    <xf numFmtId="0" fontId="13" fillId="2" borderId="0" xfId="0" applyFont="1" applyFill="1" applyAlignment="1" applyProtection="1">
      <alignment horizontal="right" vertical="center"/>
      <protection hidden="1"/>
    </xf>
    <xf numFmtId="0" fontId="3" fillId="2" borderId="0" xfId="0" applyFont="1" applyFill="1" applyAlignment="1"/>
    <xf numFmtId="0" fontId="3" fillId="4" borderId="17" xfId="0" applyFont="1" applyFill="1" applyBorder="1" applyAlignment="1" applyProtection="1">
      <alignment vertical="center"/>
    </xf>
    <xf numFmtId="0" fontId="24" fillId="4" borderId="17" xfId="0" applyFont="1" applyFill="1" applyBorder="1" applyAlignment="1" applyProtection="1">
      <alignment vertical="center"/>
    </xf>
    <xf numFmtId="0" fontId="7" fillId="4" borderId="17" xfId="0" applyFont="1" applyFill="1" applyBorder="1" applyAlignment="1" applyProtection="1">
      <alignment vertical="center"/>
    </xf>
    <xf numFmtId="0" fontId="25" fillId="4" borderId="17" xfId="0" applyFont="1" applyFill="1" applyBorder="1" applyAlignment="1" applyProtection="1">
      <alignment vertical="center"/>
    </xf>
    <xf numFmtId="0" fontId="26" fillId="2" borderId="0" xfId="0" applyFont="1" applyFill="1" applyAlignment="1" applyProtection="1"/>
    <xf numFmtId="0" fontId="26" fillId="2" borderId="0" xfId="0" applyFont="1" applyFill="1" applyBorder="1" applyAlignment="1" applyProtection="1"/>
    <xf numFmtId="0" fontId="26" fillId="2" borderId="0" xfId="0" applyFont="1" applyFill="1" applyBorder="1" applyAlignment="1" applyProtection="1">
      <alignment wrapText="1"/>
    </xf>
    <xf numFmtId="0" fontId="26" fillId="0" borderId="0" xfId="0" applyFont="1" applyFill="1" applyAlignment="1" applyProtection="1"/>
    <xf numFmtId="0" fontId="27" fillId="2" borderId="0" xfId="0" applyFont="1" applyFill="1" applyAlignment="1" applyProtection="1"/>
    <xf numFmtId="0" fontId="27" fillId="2" borderId="0" xfId="0" applyFont="1" applyFill="1" applyAlignment="1" applyProtection="1">
      <alignment horizontal="center"/>
    </xf>
    <xf numFmtId="0" fontId="27" fillId="0" borderId="0" xfId="0" applyFont="1" applyFill="1" applyAlignment="1" applyProtection="1">
      <alignment horizontal="center"/>
    </xf>
    <xf numFmtId="0" fontId="7" fillId="2" borderId="7"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center" vertical="center" wrapText="1"/>
      <protection locked="0"/>
    </xf>
    <xf numFmtId="0" fontId="7" fillId="2" borderId="25" xfId="0" applyFont="1" applyFill="1" applyBorder="1" applyAlignment="1" applyProtection="1">
      <alignment horizontal="center" vertical="center" wrapText="1"/>
      <protection locked="0"/>
    </xf>
    <xf numFmtId="0" fontId="7" fillId="7" borderId="7" xfId="0" applyFont="1" applyFill="1" applyBorder="1" applyAlignment="1" applyProtection="1">
      <alignment horizontal="left" vertical="center" wrapText="1"/>
      <protection locked="0"/>
    </xf>
    <xf numFmtId="0" fontId="15" fillId="7" borderId="5" xfId="0" applyFont="1" applyFill="1" applyBorder="1" applyAlignment="1" applyProtection="1">
      <alignment horizontal="left" vertical="center" wrapText="1"/>
      <protection locked="0"/>
    </xf>
    <xf numFmtId="0" fontId="7" fillId="7" borderId="5" xfId="0" applyFont="1" applyFill="1" applyBorder="1" applyAlignment="1" applyProtection="1">
      <alignment horizontal="center" vertical="center" wrapText="1"/>
      <protection locked="0"/>
    </xf>
    <xf numFmtId="0" fontId="7" fillId="7" borderId="24"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7" borderId="14" xfId="0" applyFont="1" applyFill="1" applyBorder="1" applyAlignment="1" applyProtection="1">
      <alignment horizontal="left" vertical="center" wrapText="1"/>
      <protection locked="0"/>
    </xf>
    <xf numFmtId="0" fontId="7" fillId="7" borderId="14" xfId="0" applyFont="1" applyFill="1" applyBorder="1" applyAlignment="1" applyProtection="1">
      <alignment horizontal="center" vertical="center" wrapText="1"/>
      <protection locked="0"/>
    </xf>
    <xf numFmtId="0" fontId="7" fillId="7" borderId="10" xfId="0" applyFont="1" applyFill="1" applyBorder="1" applyAlignment="1" applyProtection="1">
      <alignment horizontal="center" vertical="center" wrapText="1"/>
      <protection locked="0"/>
    </xf>
    <xf numFmtId="0" fontId="7" fillId="7" borderId="8" xfId="0" applyFont="1" applyFill="1" applyBorder="1" applyAlignment="1" applyProtection="1">
      <alignment horizontal="left" vertical="center" wrapText="1"/>
      <protection locked="0"/>
    </xf>
    <xf numFmtId="0" fontId="15" fillId="7" borderId="8" xfId="0" applyFont="1" applyFill="1" applyBorder="1" applyAlignment="1" applyProtection="1">
      <alignment vertical="center" wrapText="1"/>
      <protection locked="0"/>
    </xf>
    <xf numFmtId="0" fontId="8" fillId="3" borderId="2" xfId="0" applyFont="1" applyFill="1" applyBorder="1" applyAlignment="1" applyProtection="1">
      <alignment horizontal="center" vertical="center"/>
      <protection locked="0"/>
    </xf>
    <xf numFmtId="0" fontId="8" fillId="3" borderId="3" xfId="0" applyFont="1" applyFill="1" applyBorder="1" applyAlignment="1" applyProtection="1">
      <alignment horizontal="left" vertical="center"/>
      <protection locked="0"/>
    </xf>
    <xf numFmtId="0" fontId="8" fillId="3" borderId="3" xfId="0" applyFont="1" applyFill="1" applyBorder="1" applyAlignment="1" applyProtection="1">
      <alignment vertical="center"/>
      <protection locked="0"/>
    </xf>
    <xf numFmtId="0" fontId="8" fillId="3" borderId="3" xfId="0" applyFont="1" applyFill="1" applyBorder="1" applyAlignment="1" applyProtection="1">
      <alignment horizontal="center" vertical="center"/>
      <protection locked="0"/>
    </xf>
    <xf numFmtId="0" fontId="7" fillId="2" borderId="4"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center" vertical="center" wrapText="1"/>
      <protection locked="0"/>
    </xf>
    <xf numFmtId="0" fontId="15" fillId="7" borderId="8" xfId="0" applyFont="1" applyFill="1" applyBorder="1" applyAlignment="1" applyProtection="1">
      <alignment horizontal="left" vertical="center" wrapText="1"/>
      <protection locked="0"/>
    </xf>
    <xf numFmtId="0" fontId="7" fillId="7" borderId="8" xfId="0" applyFont="1" applyFill="1" applyBorder="1" applyAlignment="1" applyProtection="1">
      <alignment vertical="center" wrapText="1"/>
      <protection locked="0"/>
    </xf>
    <xf numFmtId="0" fontId="7" fillId="7" borderId="16" xfId="0"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7" fillId="7" borderId="15"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center" vertical="center" wrapText="1"/>
      <protection locked="0"/>
    </xf>
    <xf numFmtId="0" fontId="2" fillId="2" borderId="0" xfId="0" applyFont="1" applyFill="1" applyProtection="1">
      <protection locked="0"/>
    </xf>
    <xf numFmtId="0" fontId="5" fillId="2" borderId="1" xfId="0" applyFont="1" applyFill="1" applyBorder="1" applyAlignment="1" applyProtection="1">
      <alignment vertical="center"/>
      <protection locked="0"/>
    </xf>
    <xf numFmtId="0" fontId="19" fillId="2" borderId="0" xfId="0" applyFont="1" applyFill="1" applyAlignment="1" applyProtection="1">
      <alignment vertical="center"/>
      <protection locked="0" hidden="1"/>
    </xf>
    <xf numFmtId="0" fontId="5" fillId="0" borderId="0" xfId="0" applyFont="1" applyFill="1" applyAlignment="1" applyProtection="1">
      <alignment horizontal="left" vertical="center"/>
      <protection locked="0" hidden="1"/>
    </xf>
    <xf numFmtId="0" fontId="5" fillId="0" borderId="0" xfId="0" applyFont="1" applyFill="1" applyAlignment="1" applyProtection="1">
      <alignment horizontal="right" vertical="center"/>
      <protection locked="0" hidden="1"/>
    </xf>
    <xf numFmtId="0" fontId="6" fillId="2" borderId="0" xfId="0" applyFont="1" applyFill="1" applyAlignment="1" applyProtection="1">
      <alignment vertical="center"/>
      <protection locked="0" hidden="1"/>
    </xf>
    <xf numFmtId="0" fontId="9" fillId="2" borderId="0" xfId="0" applyFont="1" applyFill="1" applyAlignment="1" applyProtection="1">
      <alignment vertical="center"/>
      <protection locked="0" hidden="1"/>
    </xf>
    <xf numFmtId="0" fontId="6" fillId="2" borderId="0" xfId="0" applyFont="1" applyFill="1" applyBorder="1" applyAlignment="1" applyProtection="1">
      <alignment vertical="center" wrapText="1"/>
      <protection locked="0" hidden="1"/>
    </xf>
    <xf numFmtId="0" fontId="4" fillId="2" borderId="0" xfId="0" applyFont="1" applyFill="1" applyAlignment="1" applyProtection="1">
      <alignment vertical="center"/>
      <protection locked="0" hidden="1"/>
    </xf>
    <xf numFmtId="0" fontId="11" fillId="6" borderId="0" xfId="0" applyFont="1" applyFill="1" applyAlignment="1" applyProtection="1">
      <alignment horizontal="center" wrapText="1"/>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wrapText="1"/>
      <protection hidden="1"/>
    </xf>
    <xf numFmtId="0" fontId="7" fillId="7" borderId="8" xfId="0" applyFont="1" applyFill="1" applyBorder="1" applyAlignment="1" applyProtection="1">
      <alignment vertical="center" wrapText="1"/>
      <protection locked="0"/>
    </xf>
    <xf numFmtId="0" fontId="28" fillId="2" borderId="0" xfId="0" applyFont="1" applyFill="1" applyAlignment="1" applyProtection="1">
      <alignment horizontal="left" vertical="top" wrapText="1"/>
      <protection hidden="1"/>
    </xf>
    <xf numFmtId="0" fontId="15" fillId="2" borderId="8"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protection locked="0"/>
    </xf>
    <xf numFmtId="0" fontId="1" fillId="5" borderId="26" xfId="0" applyFont="1" applyFill="1" applyBorder="1" applyAlignment="1" applyProtection="1">
      <alignment horizontal="left" vertical="center" wrapText="1"/>
    </xf>
    <xf numFmtId="0" fontId="27" fillId="2" borderId="21" xfId="0" applyFont="1" applyFill="1" applyBorder="1" applyAlignment="1" applyProtection="1">
      <alignment horizontal="left"/>
    </xf>
    <xf numFmtId="164" fontId="7" fillId="2" borderId="0" xfId="0" applyNumberFormat="1" applyFont="1" applyFill="1" applyAlignment="1" applyProtection="1">
      <alignment horizontal="left" vertical="center"/>
      <protection locked="0" hidden="1"/>
    </xf>
    <xf numFmtId="0" fontId="7" fillId="2" borderId="0" xfId="0" applyFont="1" applyFill="1" applyAlignment="1" applyProtection="1">
      <alignment horizontal="left" vertical="center"/>
      <protection locked="0" hidden="1"/>
    </xf>
    <xf numFmtId="0" fontId="15" fillId="7" borderId="5" xfId="0" applyFont="1" applyFill="1" applyBorder="1" applyAlignment="1" applyProtection="1">
      <alignment vertical="center" wrapText="1"/>
      <protection locked="0"/>
    </xf>
    <xf numFmtId="0" fontId="3" fillId="4" borderId="17" xfId="0" applyFont="1" applyFill="1" applyBorder="1" applyAlignment="1" applyProtection="1">
      <alignment horizontal="center" vertical="center"/>
    </xf>
    <xf numFmtId="0" fontId="7" fillId="2" borderId="0" xfId="0" applyFont="1" applyFill="1" applyAlignment="1" applyProtection="1">
      <alignment horizontal="left" vertical="center"/>
      <protection locked="0"/>
    </xf>
    <xf numFmtId="0" fontId="19" fillId="2" borderId="0" xfId="0" applyFont="1" applyFill="1" applyAlignment="1" applyProtection="1">
      <alignment horizontal="center" vertical="center"/>
      <protection locked="0" hidden="1"/>
    </xf>
    <xf numFmtId="0" fontId="15" fillId="7" borderId="14" xfId="0" applyFont="1" applyFill="1" applyBorder="1" applyAlignment="1" applyProtection="1">
      <alignment vertical="center" wrapText="1"/>
      <protection locked="0"/>
    </xf>
  </cellXfs>
  <cellStyles count="2">
    <cellStyle name="Normal" xfId="0" builtinId="0"/>
    <cellStyle name="Normal 37" xfId="1"/>
  </cellStyles>
  <dxfs count="4">
    <dxf>
      <font>
        <color rgb="FFFF0000"/>
      </font>
    </dxf>
    <dxf>
      <font>
        <color rgb="FFFF0000"/>
      </font>
    </dxf>
    <dxf>
      <font>
        <color theme="0"/>
      </font>
    </dxf>
    <dxf>
      <font>
        <color theme="0"/>
      </font>
    </dxf>
  </dxfs>
  <tableStyles count="0" defaultTableStyle="TableStyleMedium2" defaultPivotStyle="PivotStyleLight16"/>
  <colors>
    <mruColors>
      <color rgb="FF95B3D7"/>
      <color rgb="FF538DD5"/>
      <color rgb="FF9BC2E6"/>
      <color rgb="FFBDD7EE"/>
      <color rgb="FFFFC000"/>
      <color rgb="FFC6E0B4"/>
      <color rgb="FFB48FFF"/>
      <color rgb="FF99CCFF"/>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820015</xdr:colOff>
      <xdr:row>39</xdr:row>
      <xdr:rowOff>0</xdr:rowOff>
    </xdr:from>
    <xdr:to>
      <xdr:col>9</xdr:col>
      <xdr:colOff>458065</xdr:colOff>
      <xdr:row>39</xdr:row>
      <xdr:rowOff>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30040" y="10620375"/>
          <a:ext cx="16859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820015</xdr:colOff>
      <xdr:row>41</xdr:row>
      <xdr:rowOff>0</xdr:rowOff>
    </xdr:from>
    <xdr:to>
      <xdr:col>9</xdr:col>
      <xdr:colOff>458065</xdr:colOff>
      <xdr:row>41</xdr:row>
      <xdr:rowOff>0</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30040" y="11077575"/>
          <a:ext cx="16859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312420</xdr:colOff>
      <xdr:row>0</xdr:row>
      <xdr:rowOff>71178</xdr:rowOff>
    </xdr:from>
    <xdr:to>
      <xdr:col>9</xdr:col>
      <xdr:colOff>511404</xdr:colOff>
      <xdr:row>0</xdr:row>
      <xdr:rowOff>339911</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15840" y="71178"/>
          <a:ext cx="1479144" cy="268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243840</xdr:colOff>
      <xdr:row>2</xdr:row>
      <xdr:rowOff>213360</xdr:rowOff>
    </xdr:from>
    <xdr:to>
      <xdr:col>20</xdr:col>
      <xdr:colOff>228600</xdr:colOff>
      <xdr:row>14</xdr:row>
      <xdr:rowOff>160020</xdr:rowOff>
    </xdr:to>
    <xdr:sp macro="" textlink="">
      <xdr:nvSpPr>
        <xdr:cNvPr id="10" name="TextBox 9"/>
        <xdr:cNvSpPr txBox="1"/>
      </xdr:nvSpPr>
      <xdr:spPr>
        <a:xfrm>
          <a:off x="6903720" y="815340"/>
          <a:ext cx="6080760" cy="2354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000" b="1">
              <a:latin typeface="Segoe UI" panose="020B0502040204020203" pitchFamily="34" charset="0"/>
              <a:ea typeface="Segoe UI" panose="020B0502040204020203" pitchFamily="34" charset="0"/>
              <a:cs typeface="Segoe UI" panose="020B0502040204020203" pitchFamily="34" charset="0"/>
            </a:rPr>
            <a:t>Guidelines for Enrolment in Master of Teaching (Secondary Education)</a:t>
          </a:r>
        </a:p>
        <a:p>
          <a:pPr algn="l"/>
          <a:endParaRPr lang="en-AU" sz="900" b="0" u="none">
            <a:latin typeface="Segoe UI" panose="020B0502040204020203" pitchFamily="34" charset="0"/>
            <a:ea typeface="Segoe UI" panose="020B0502040204020203" pitchFamily="34" charset="0"/>
            <a:cs typeface="Segoe UI" panose="020B0502040204020203"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AU" sz="900" b="0" u="none">
              <a:latin typeface="Segoe UI" panose="020B0502040204020203" pitchFamily="34" charset="0"/>
              <a:ea typeface="Segoe UI" panose="020B0502040204020203" pitchFamily="34" charset="0"/>
              <a:cs typeface="Segoe UI" panose="020B0502040204020203" pitchFamily="34" charset="0"/>
            </a:rPr>
            <a:t>1.</a:t>
          </a:r>
          <a:r>
            <a:rPr lang="en-AU" sz="900" b="0" u="none" baseline="0">
              <a:latin typeface="Segoe UI" panose="020B0502040204020203" pitchFamily="34" charset="0"/>
              <a:ea typeface="Segoe UI" panose="020B0502040204020203" pitchFamily="34" charset="0"/>
              <a:cs typeface="Segoe UI" panose="020B0502040204020203" pitchFamily="34" charset="0"/>
            </a:rPr>
            <a:t> This Enrolment Planner is based on the approved Teaching Area/s you were notified of when your application was assessed. You are responsible for ensuring that you enrol into the correct subjects according to your approved Teaching Area/s.</a:t>
          </a:r>
          <a:endParaRPr lang="en-AU" sz="900" b="0" u="none">
            <a:latin typeface="Segoe UI" panose="020B0502040204020203" pitchFamily="34" charset="0"/>
            <a:ea typeface="Segoe UI" panose="020B0502040204020203" pitchFamily="34" charset="0"/>
            <a:cs typeface="Segoe UI" panose="020B0502040204020203"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AU" sz="900" b="0" u="none">
              <a:solidFill>
                <a:schemeClr val="dk1"/>
              </a:solidFill>
              <a:effectLst/>
              <a:latin typeface="Segoe UI" panose="020B0502040204020203" pitchFamily="34" charset="0"/>
              <a:ea typeface="+mn-ea"/>
              <a:cs typeface="Segoe UI" panose="020B0502040204020203" pitchFamily="34" charset="0"/>
            </a:rPr>
            <a:t>2. </a:t>
          </a:r>
          <a:r>
            <a:rPr lang="en-AU" sz="900">
              <a:solidFill>
                <a:schemeClr val="dk1"/>
              </a:solidFill>
              <a:effectLst/>
              <a:latin typeface="Segoe UI" panose="020B0502040204020203" pitchFamily="34" charset="0"/>
              <a:ea typeface="+mn-ea"/>
              <a:cs typeface="Segoe UI" panose="020B0502040204020203" pitchFamily="34" charset="0"/>
            </a:rPr>
            <a:t>Students are responsible for managing their own enrolment and study progression.</a:t>
          </a:r>
          <a:r>
            <a:rPr lang="en-AU" sz="900" b="0" u="none">
              <a:solidFill>
                <a:schemeClr val="dk1"/>
              </a:solidFill>
              <a:effectLst/>
              <a:latin typeface="Segoe UI" panose="020B0502040204020203" pitchFamily="34" charset="0"/>
              <a:ea typeface="+mn-ea"/>
              <a:cs typeface="Segoe UI" panose="020B0502040204020203" pitchFamily="34" charset="0"/>
            </a:rPr>
            <a:t> Should you vary your enrolment from the suggested sequence in the study plan, or fail/withdraw from a unit, you risk experiencing delays in your progression and not being able to complete within the nominated time.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AU" sz="900" b="0" i="0" u="none" strike="noStrike" kern="0" cap="none" spc="0" normalizeH="0" baseline="0" noProof="0">
              <a:ln>
                <a:noFill/>
              </a:ln>
              <a:solidFill>
                <a:prstClr val="black"/>
              </a:solidFill>
              <a:effectLst/>
              <a:uLnTx/>
              <a:uFillTx/>
              <a:latin typeface="Segoe UI" panose="020B0502040204020203" pitchFamily="34" charset="0"/>
              <a:ea typeface="+mn-ea"/>
              <a:cs typeface="Segoe UI" panose="020B0502040204020203" pitchFamily="34" charset="0"/>
            </a:rPr>
            <a:t>3. MTC505 Professional Experience 4: Transition into the Profession can only be taken in the final study period of enrolment.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AU" sz="900" b="0" i="0" u="none" strike="noStrike" kern="0" cap="none" spc="0" normalizeH="0" baseline="0" noProof="0">
              <a:ln>
                <a:noFill/>
              </a:ln>
              <a:solidFill>
                <a:prstClr val="black"/>
              </a:solidFill>
              <a:effectLst/>
              <a:uLnTx/>
              <a:uFillTx/>
              <a:latin typeface="Segoe UI" panose="020B0502040204020203" pitchFamily="34" charset="0"/>
              <a:ea typeface="+mn-ea"/>
              <a:cs typeface="Segoe UI" panose="020B0502040204020203" pitchFamily="34" charset="0"/>
            </a:rPr>
            <a:t>4. Prerequistes denoted by * can be enrolled concurrently in the same study period if required by the Enrolment Planner's specified sequence. </a:t>
          </a:r>
        </a:p>
        <a:p>
          <a:pPr marL="0" marR="0" lvl="0" indent="0" algn="l" defTabSz="914400" eaLnBrk="1" fontAlgn="auto" latinLnBrk="0" hangingPunct="1">
            <a:lnSpc>
              <a:spcPct val="100000"/>
            </a:lnSpc>
            <a:spcBef>
              <a:spcPts val="0"/>
            </a:spcBef>
            <a:spcAft>
              <a:spcPts val="0"/>
            </a:spcAft>
            <a:buClrTx/>
            <a:buSzTx/>
            <a:buFontTx/>
            <a:buNone/>
            <a:tabLst/>
            <a:defRPr/>
          </a:pPr>
          <a:r>
            <a:rPr lang="en-AU" sz="900" b="0" u="none">
              <a:effectLst/>
              <a:latin typeface="Segoe UI" panose="020B0502040204020203" pitchFamily="34" charset="0"/>
              <a:cs typeface="Segoe UI" panose="020B0502040204020203" pitchFamily="34" charset="0"/>
            </a:rPr>
            <a:t>5. </a:t>
          </a:r>
          <a:r>
            <a:rPr lang="en-AU" sz="900" b="0" u="none">
              <a:solidFill>
                <a:schemeClr val="dk1"/>
              </a:solidFill>
              <a:effectLst/>
              <a:latin typeface="Segoe UI" panose="020B0502040204020203" pitchFamily="34" charset="0"/>
              <a:ea typeface="+mn-ea"/>
              <a:cs typeface="Segoe UI" panose="020B0502040204020203" pitchFamily="34" charset="0"/>
            </a:rPr>
            <a:t>Please note that there are specific requirements for undertaking each professional experience placement. </a:t>
          </a:r>
          <a:r>
            <a:rPr lang="en-AU" sz="900" b="0" u="none">
              <a:solidFill>
                <a:sysClr val="windowText" lastClr="000000"/>
              </a:solidFill>
              <a:effectLst/>
              <a:latin typeface="Segoe UI" panose="020B0502040204020203" pitchFamily="34" charset="0"/>
              <a:ea typeface="+mn-ea"/>
              <a:cs typeface="Segoe UI" panose="020B0502040204020203" pitchFamily="34" charset="0"/>
            </a:rPr>
            <a:t>https://educationoua.curtin.edu.au/become-great-teacher/professional-experience/</a:t>
          </a:r>
          <a:endParaRPr lang="en-AU" sz="900" b="0" u="none">
            <a:solidFill>
              <a:sysClr val="windowText" lastClr="000000"/>
            </a:solidFill>
            <a:effectLst/>
            <a:latin typeface="Segoe UI" panose="020B0502040204020203" pitchFamily="34" charset="0"/>
            <a:cs typeface="Segoe UI" panose="020B0502040204020203"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AU" sz="1000" b="1">
            <a:latin typeface="Segoe UI" panose="020B0502040204020203" pitchFamily="34" charset="0"/>
            <a:ea typeface="Segoe UI" panose="020B0502040204020203" pitchFamily="34" charset="0"/>
            <a:cs typeface="Segoe UI" panose="020B0502040204020203" pitchFamily="34" charset="0"/>
          </a:endParaRPr>
        </a:p>
        <a:p>
          <a:pPr algn="l"/>
          <a:endParaRPr lang="en-AU" sz="1000" b="1">
            <a:solidFill>
              <a:schemeClr val="dk1"/>
            </a:solidFill>
            <a:effectLst/>
            <a:latin typeface="Segoe UI" panose="020B0502040204020203" pitchFamily="34" charset="0"/>
            <a:ea typeface="+mn-ea"/>
            <a:cs typeface="Segoe UI" panose="020B0502040204020203" pitchFamily="34" charset="0"/>
          </a:endParaRPr>
        </a:p>
        <a:p>
          <a:pPr algn="l"/>
          <a:endParaRPr lang="en-AU" sz="1000" b="1">
            <a:solidFill>
              <a:schemeClr val="dk1"/>
            </a:solidFill>
            <a:effectLst/>
            <a:latin typeface="Segoe UI" panose="020B0502040204020203" pitchFamily="34" charset="0"/>
            <a:ea typeface="+mn-ea"/>
            <a:cs typeface="Segoe UI" panose="020B0502040204020203"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5"/>
  <sheetViews>
    <sheetView showGridLines="0" tabSelected="1" zoomScaleNormal="100" workbookViewId="0">
      <selection activeCell="I4" sqref="I4:J4"/>
    </sheetView>
  </sheetViews>
  <sheetFormatPr defaultColWidth="8.88671875" defaultRowHeight="13.8" x14ac:dyDescent="0.25"/>
  <cols>
    <col min="1" max="1" width="9.109375" style="84" customWidth="1"/>
    <col min="2" max="2" width="7.88671875" style="84" customWidth="1"/>
    <col min="3" max="3" width="6.6640625" style="84" customWidth="1"/>
    <col min="4" max="4" width="14.6640625" style="84" customWidth="1"/>
    <col min="5" max="5" width="9.6640625" style="84" customWidth="1"/>
    <col min="6" max="6" width="8.6640625" style="84" customWidth="1"/>
    <col min="7" max="7" width="9" style="84" customWidth="1"/>
    <col min="8" max="8" width="13.5546875" style="84" customWidth="1"/>
    <col min="9" max="9" width="5.109375" style="84" customWidth="1"/>
    <col min="10" max="10" width="12.77734375" style="84" customWidth="1"/>
    <col min="11" max="16384" width="8.88671875" style="84"/>
  </cols>
  <sheetData>
    <row r="1" spans="1:12" ht="31.8" customHeight="1" x14ac:dyDescent="0.25">
      <c r="A1" s="174" t="s">
        <v>0</v>
      </c>
      <c r="B1" s="174"/>
      <c r="C1" s="174"/>
      <c r="D1" s="174"/>
      <c r="E1" s="174"/>
      <c r="F1" s="174"/>
      <c r="G1" s="174"/>
      <c r="H1" s="174"/>
      <c r="I1" s="174"/>
      <c r="J1" s="174"/>
    </row>
    <row r="2" spans="1:12" s="85" customFormat="1" ht="15.6" customHeight="1" x14ac:dyDescent="0.4">
      <c r="A2" s="113"/>
      <c r="B2" s="113"/>
      <c r="C2" s="113"/>
      <c r="D2" s="179" t="s">
        <v>276</v>
      </c>
      <c r="E2" s="179"/>
      <c r="F2" s="179"/>
      <c r="G2" s="179"/>
      <c r="H2" s="114" t="str">
        <f>VLOOKUP(C5,MajTAs,3,FALSE)</f>
        <v>START</v>
      </c>
      <c r="I2" s="115"/>
      <c r="J2" s="116"/>
    </row>
    <row r="3" spans="1:12" s="85" customFormat="1" ht="20.100000000000001" customHeight="1" x14ac:dyDescent="0.4">
      <c r="A3" s="117" t="s">
        <v>1</v>
      </c>
      <c r="B3" s="118" t="s">
        <v>147</v>
      </c>
      <c r="C3" s="119"/>
      <c r="D3" s="119"/>
      <c r="E3" s="120"/>
      <c r="F3" s="121" t="str">
        <f>VLOOKUP(I4,SPComm,2,FALSE)</f>
        <v>START</v>
      </c>
      <c r="G3" s="122" t="str">
        <f>VLOOKUP(C5,MajTAs,2,FALSE)</f>
        <v>MinSTART</v>
      </c>
      <c r="H3" s="123">
        <f>VLOOKUP(C5,MajTAs,4,FALSE)</f>
        <v>0</v>
      </c>
      <c r="I3" s="175" t="e">
        <f>VLOOKUP(C7, CHOOSE(H3,'Course and unitsets'!B14:C19,'Course and unitsets'!B20:C25,'Course and unitsets'!B26:C31,'Course and unitsets'!B32:C37,'Course and unitsets'!B38:C43,'Course and unitsets'!B44:C49), 2, FALSE)</f>
        <v>#VALUE!</v>
      </c>
      <c r="J3" s="175"/>
      <c r="K3" s="112"/>
      <c r="L3" s="112"/>
    </row>
    <row r="4" spans="1:12" s="86" customFormat="1" ht="16.05" customHeight="1" x14ac:dyDescent="0.3">
      <c r="A4" s="181" t="s">
        <v>241</v>
      </c>
      <c r="B4" s="181"/>
      <c r="C4" s="181"/>
      <c r="D4" s="181"/>
      <c r="E4" s="181"/>
      <c r="F4" s="160"/>
      <c r="G4" s="161"/>
      <c r="H4" s="162" t="s">
        <v>229</v>
      </c>
      <c r="I4" s="177" t="s">
        <v>230</v>
      </c>
      <c r="J4" s="177"/>
    </row>
    <row r="5" spans="1:12" s="86" customFormat="1" ht="16.05" customHeight="1" x14ac:dyDescent="0.3">
      <c r="A5" s="163" t="s">
        <v>148</v>
      </c>
      <c r="B5" s="164"/>
      <c r="C5" s="180" t="s">
        <v>151</v>
      </c>
      <c r="D5" s="180"/>
      <c r="E5" s="180"/>
      <c r="F5" s="180"/>
      <c r="G5" s="165"/>
      <c r="H5" s="166"/>
      <c r="I5" s="166"/>
      <c r="J5" s="166"/>
    </row>
    <row r="6" spans="1:12" s="86" customFormat="1" ht="16.05" customHeight="1" x14ac:dyDescent="0.3">
      <c r="A6" s="101" t="s">
        <v>165</v>
      </c>
      <c r="B6" s="87"/>
      <c r="C6" s="180" t="s">
        <v>244</v>
      </c>
      <c r="D6" s="180"/>
      <c r="E6" s="180"/>
      <c r="F6" s="180"/>
      <c r="G6" s="102"/>
      <c r="H6" s="103"/>
      <c r="I6" s="176"/>
      <c r="J6" s="176"/>
    </row>
    <row r="7" spans="1:12" s="86" customFormat="1" ht="16.05" customHeight="1" x14ac:dyDescent="0.3">
      <c r="A7" s="101" t="s">
        <v>149</v>
      </c>
      <c r="B7" s="87"/>
      <c r="C7" s="173" t="s">
        <v>243</v>
      </c>
      <c r="D7" s="173"/>
      <c r="E7" s="173"/>
      <c r="F7" s="159"/>
      <c r="G7" s="104" t="s">
        <v>150</v>
      </c>
      <c r="H7" s="105" t="s">
        <v>8</v>
      </c>
      <c r="J7" s="105"/>
    </row>
    <row r="8" spans="1:12" s="87" customFormat="1" ht="14.25" customHeight="1" x14ac:dyDescent="0.3">
      <c r="A8" s="106" t="s">
        <v>146</v>
      </c>
      <c r="B8" s="107"/>
      <c r="C8" s="108"/>
      <c r="D8" s="108"/>
      <c r="E8" s="108"/>
      <c r="F8" s="108"/>
      <c r="G8" s="108"/>
      <c r="H8" s="109" t="s">
        <v>7</v>
      </c>
      <c r="I8" s="109" t="s">
        <v>2</v>
      </c>
      <c r="J8" s="109" t="s">
        <v>277</v>
      </c>
    </row>
    <row r="9" spans="1:12" s="88" customFormat="1" ht="21" customHeight="1" x14ac:dyDescent="0.3">
      <c r="A9" s="124" t="e">
        <f>HLOOKUP($I$3,UnitCombs,CHOOSE(F3,3,20,37,54),FALSE)</f>
        <v>#VALUE!</v>
      </c>
      <c r="B9" s="125" t="e">
        <f>VLOOKUP(A9,Handbook,2,FALSE)</f>
        <v>#VALUE!</v>
      </c>
      <c r="C9" s="172" t="e">
        <f>VLOOKUP(A9,Handbook,3,FALSE)</f>
        <v>#VALUE!</v>
      </c>
      <c r="D9" s="172"/>
      <c r="E9" s="172"/>
      <c r="F9" s="172"/>
      <c r="G9" s="172"/>
      <c r="H9" s="126" t="e">
        <f>VLOOKUP(A9,Handbook,4,FALSE)</f>
        <v>#VALUE!</v>
      </c>
      <c r="I9" s="126">
        <v>25</v>
      </c>
      <c r="J9" s="127"/>
    </row>
    <row r="10" spans="1:12" s="88" customFormat="1" ht="21" customHeight="1" x14ac:dyDescent="0.3">
      <c r="A10" s="124" t="e">
        <f>HLOOKUP($I$3,UnitCombs,CHOOSE(F3,4,21,38,55),FALSE)</f>
        <v>#VALUE!</v>
      </c>
      <c r="B10" s="125" t="e">
        <f>VLOOKUP(A10,Handbook,2,FALSE)</f>
        <v>#VALUE!</v>
      </c>
      <c r="C10" s="172" t="e">
        <f>VLOOKUP(A10,Handbook,3,FALSE)</f>
        <v>#VALUE!</v>
      </c>
      <c r="D10" s="172"/>
      <c r="E10" s="172"/>
      <c r="F10" s="172"/>
      <c r="G10" s="172"/>
      <c r="H10" s="126" t="e">
        <f>VLOOKUP(A10,Handbook,4,FALSE)</f>
        <v>#VALUE!</v>
      </c>
      <c r="I10" s="126">
        <v>25</v>
      </c>
      <c r="J10" s="127"/>
    </row>
    <row r="11" spans="1:12" s="88" customFormat="1" ht="5.0999999999999996" customHeight="1" x14ac:dyDescent="0.3">
      <c r="A11" s="128"/>
      <c r="B11" s="129"/>
      <c r="C11" s="178"/>
      <c r="D11" s="178"/>
      <c r="E11" s="178"/>
      <c r="F11" s="178"/>
      <c r="G11" s="178"/>
      <c r="H11" s="130"/>
      <c r="I11" s="130"/>
      <c r="J11" s="131"/>
    </row>
    <row r="12" spans="1:12" s="88" customFormat="1" ht="21" customHeight="1" x14ac:dyDescent="0.3">
      <c r="A12" s="124" t="e">
        <f>HLOOKUP($I$3,UnitCombs,CHOOSE(F3,5,22,39,56),FALSE)</f>
        <v>#VALUE!</v>
      </c>
      <c r="B12" s="125" t="e">
        <f>VLOOKUP(A12,Handbook,2,FALSE)</f>
        <v>#VALUE!</v>
      </c>
      <c r="C12" s="172" t="e">
        <f>VLOOKUP(A12,Handbook,3,FALSE)</f>
        <v>#VALUE!</v>
      </c>
      <c r="D12" s="172"/>
      <c r="E12" s="172"/>
      <c r="F12" s="172"/>
      <c r="G12" s="172"/>
      <c r="H12" s="126" t="e">
        <f>VLOOKUP(A12,Handbook,4,FALSE)</f>
        <v>#VALUE!</v>
      </c>
      <c r="I12" s="132">
        <v>25</v>
      </c>
      <c r="J12" s="133"/>
    </row>
    <row r="13" spans="1:12" s="88" customFormat="1" ht="21" customHeight="1" x14ac:dyDescent="0.3">
      <c r="A13" s="124" t="e">
        <f>HLOOKUP($I$3,UnitCombs,CHOOSE(F3,6,23,40,57),FALSE)</f>
        <v>#VALUE!</v>
      </c>
      <c r="B13" s="125" t="e">
        <f>VLOOKUP(A13,Handbook,2,FALSE)</f>
        <v>#VALUE!</v>
      </c>
      <c r="C13" s="172" t="e">
        <f>VLOOKUP(A13,Handbook,3,FALSE)</f>
        <v>#VALUE!</v>
      </c>
      <c r="D13" s="172"/>
      <c r="E13" s="172"/>
      <c r="F13" s="172"/>
      <c r="G13" s="172"/>
      <c r="H13" s="126" t="e">
        <f>VLOOKUP(A13,Handbook,4,FALSE)</f>
        <v>#VALUE!</v>
      </c>
      <c r="I13" s="134">
        <v>25</v>
      </c>
      <c r="J13" s="133"/>
    </row>
    <row r="14" spans="1:12" s="87" customFormat="1" ht="5.0999999999999996" customHeight="1" x14ac:dyDescent="0.3">
      <c r="A14" s="128"/>
      <c r="B14" s="135"/>
      <c r="C14" s="182"/>
      <c r="D14" s="182"/>
      <c r="E14" s="182"/>
      <c r="F14" s="182"/>
      <c r="G14" s="182"/>
      <c r="H14" s="130"/>
      <c r="I14" s="136"/>
      <c r="J14" s="137"/>
    </row>
    <row r="15" spans="1:12" s="87" customFormat="1" ht="21" customHeight="1" x14ac:dyDescent="0.3">
      <c r="A15" s="124" t="e">
        <f>HLOOKUP($I$3,UnitCombs,CHOOSE(F3,7,24,41,58),FALSE)</f>
        <v>#VALUE!</v>
      </c>
      <c r="B15" s="125" t="e">
        <f>VLOOKUP(A15,Handbook,2,FALSE)</f>
        <v>#VALUE!</v>
      </c>
      <c r="C15" s="172" t="e">
        <f>VLOOKUP(A15,Handbook,3,FALSE)</f>
        <v>#VALUE!</v>
      </c>
      <c r="D15" s="172"/>
      <c r="E15" s="172"/>
      <c r="F15" s="172"/>
      <c r="G15" s="172"/>
      <c r="H15" s="126" t="e">
        <f>VLOOKUP(A15,Handbook,4,FALSE)</f>
        <v>#VALUE!</v>
      </c>
      <c r="I15" s="132">
        <v>25</v>
      </c>
      <c r="J15" s="133"/>
    </row>
    <row r="16" spans="1:12" s="87" customFormat="1" ht="21" customHeight="1" x14ac:dyDescent="0.3">
      <c r="A16" s="124" t="e">
        <f>HLOOKUP($I$3,UnitCombs,CHOOSE(F3,8,25,42,59),FALSE)</f>
        <v>#VALUE!</v>
      </c>
      <c r="B16" s="125" t="e">
        <f>VLOOKUP(A16,Handbook,2,FALSE)</f>
        <v>#VALUE!</v>
      </c>
      <c r="C16" s="172" t="e">
        <f>VLOOKUP(A16,Handbook,3,FALSE)</f>
        <v>#VALUE!</v>
      </c>
      <c r="D16" s="172"/>
      <c r="E16" s="172"/>
      <c r="F16" s="172"/>
      <c r="G16" s="172"/>
      <c r="H16" s="126" t="e">
        <f>VLOOKUP(A16,Handbook,4,FALSE)</f>
        <v>#VALUE!</v>
      </c>
      <c r="I16" s="132">
        <v>25</v>
      </c>
      <c r="J16" s="133"/>
    </row>
    <row r="17" spans="1:10" s="87" customFormat="1" ht="5.0999999999999996" customHeight="1" x14ac:dyDescent="0.3">
      <c r="A17" s="128"/>
      <c r="B17" s="138"/>
      <c r="C17" s="139"/>
      <c r="D17" s="139"/>
      <c r="E17" s="139"/>
      <c r="F17" s="139"/>
      <c r="G17" s="139"/>
      <c r="H17" s="130"/>
      <c r="I17" s="130"/>
      <c r="J17" s="137"/>
    </row>
    <row r="18" spans="1:10" s="87" customFormat="1" ht="21" customHeight="1" x14ac:dyDescent="0.3">
      <c r="A18" s="124" t="e">
        <f>HLOOKUP($I$3,UnitCombs,CHOOSE(F3,9,26,43,60),FALSE)</f>
        <v>#VALUE!</v>
      </c>
      <c r="B18" s="125" t="e">
        <f>VLOOKUP(A18,Handbook,2,FALSE)</f>
        <v>#VALUE!</v>
      </c>
      <c r="C18" s="172" t="e">
        <f>VLOOKUP(A18,Handbook,3,FALSE)</f>
        <v>#VALUE!</v>
      </c>
      <c r="D18" s="172"/>
      <c r="E18" s="172"/>
      <c r="F18" s="172"/>
      <c r="G18" s="172"/>
      <c r="H18" s="126" t="e">
        <f>VLOOKUP(A18,Handbook,4,FALSE)</f>
        <v>#VALUE!</v>
      </c>
      <c r="I18" s="132">
        <v>25</v>
      </c>
      <c r="J18" s="133"/>
    </row>
    <row r="19" spans="1:10" s="87" customFormat="1" ht="21" customHeight="1" x14ac:dyDescent="0.3">
      <c r="A19" s="124" t="e">
        <f>HLOOKUP($I$3,UnitCombs,CHOOSE(F3,10,27,44,61),FALSE)</f>
        <v>#VALUE!</v>
      </c>
      <c r="B19" s="125" t="e">
        <f>VLOOKUP(A19,Handbook,2,FALSE)</f>
        <v>#VALUE!</v>
      </c>
      <c r="C19" s="172" t="e">
        <f>VLOOKUP(A19,Handbook,3,FALSE)</f>
        <v>#VALUE!</v>
      </c>
      <c r="D19" s="172"/>
      <c r="E19" s="172"/>
      <c r="F19" s="172"/>
      <c r="G19" s="172"/>
      <c r="H19" s="126" t="e">
        <f>VLOOKUP(A19,Handbook,4,FALSE)</f>
        <v>#VALUE!</v>
      </c>
      <c r="I19" s="132">
        <v>25</v>
      </c>
      <c r="J19" s="133"/>
    </row>
    <row r="20" spans="1:10" s="87" customFormat="1" ht="14.25" customHeight="1" x14ac:dyDescent="0.3">
      <c r="A20" s="140" t="s">
        <v>6</v>
      </c>
      <c r="B20" s="141"/>
      <c r="C20" s="142"/>
      <c r="D20" s="142"/>
      <c r="E20" s="142"/>
      <c r="F20" s="142"/>
      <c r="G20" s="142"/>
      <c r="H20" s="143" t="s">
        <v>7</v>
      </c>
      <c r="I20" s="143" t="s">
        <v>2</v>
      </c>
      <c r="J20" s="143" t="s">
        <v>277</v>
      </c>
    </row>
    <row r="21" spans="1:10" s="88" customFormat="1" ht="21" customHeight="1" x14ac:dyDescent="0.3">
      <c r="A21" s="144" t="e">
        <f>HLOOKUP($I$3,UnitCombs,CHOOSE(F3,11,28,45,62),FALSE)</f>
        <v>#VALUE!</v>
      </c>
      <c r="B21" s="125" t="e">
        <f>VLOOKUP(A21,Handbook,2,FALSE)</f>
        <v>#VALUE!</v>
      </c>
      <c r="C21" s="172" t="e">
        <f>VLOOKUP(A21,Handbook,3,FALSE)</f>
        <v>#VALUE!</v>
      </c>
      <c r="D21" s="172"/>
      <c r="E21" s="172"/>
      <c r="F21" s="172"/>
      <c r="G21" s="172"/>
      <c r="H21" s="126" t="e">
        <f>VLOOKUP(A21,Handbook,4,FALSE)</f>
        <v>#VALUE!</v>
      </c>
      <c r="I21" s="132">
        <v>25</v>
      </c>
      <c r="J21" s="145"/>
    </row>
    <row r="22" spans="1:10" s="88" customFormat="1" ht="21" customHeight="1" x14ac:dyDescent="0.3">
      <c r="A22" s="146" t="e">
        <f>HLOOKUP($I$3,UnitCombs,CHOOSE(F3,12,29,46,63),FALSE)</f>
        <v>#VALUE!</v>
      </c>
      <c r="B22" s="125" t="e">
        <f>VLOOKUP(A22,Handbook,2,FALSE)</f>
        <v>#VALUE!</v>
      </c>
      <c r="C22" s="172" t="e">
        <f>VLOOKUP(A22,Handbook,3,FALSE)</f>
        <v>#VALUE!</v>
      </c>
      <c r="D22" s="172"/>
      <c r="E22" s="172"/>
      <c r="F22" s="172"/>
      <c r="G22" s="172"/>
      <c r="H22" s="126" t="e">
        <f>VLOOKUP(A22,Handbook,4,FALSE)</f>
        <v>#VALUE!</v>
      </c>
      <c r="I22" s="132">
        <v>25</v>
      </c>
      <c r="J22" s="147"/>
    </row>
    <row r="23" spans="1:10" s="88" customFormat="1" ht="5.0999999999999996" customHeight="1" x14ac:dyDescent="0.3">
      <c r="A23" s="128"/>
      <c r="B23" s="148"/>
      <c r="C23" s="149"/>
      <c r="D23" s="149"/>
      <c r="E23" s="149"/>
      <c r="F23" s="149"/>
      <c r="G23" s="149"/>
      <c r="H23" s="130"/>
      <c r="I23" s="130"/>
      <c r="J23" s="150"/>
    </row>
    <row r="24" spans="1:10" s="88" customFormat="1" ht="21" customHeight="1" x14ac:dyDescent="0.3">
      <c r="A24" s="146" t="e">
        <f>HLOOKUP($I$3,UnitCombs,CHOOSE(F3,13,30,47,64),FALSE)</f>
        <v>#VALUE!</v>
      </c>
      <c r="B24" s="125" t="e">
        <f>VLOOKUP(A24,Handbook,2,FALSE)</f>
        <v>#VALUE!</v>
      </c>
      <c r="C24" s="172" t="e">
        <f>VLOOKUP(A24,Handbook,3,FALSE)</f>
        <v>#VALUE!</v>
      </c>
      <c r="D24" s="172"/>
      <c r="E24" s="172"/>
      <c r="F24" s="172"/>
      <c r="G24" s="172"/>
      <c r="H24" s="126" t="e">
        <f>VLOOKUP(A24,Handbook,4,FALSE)</f>
        <v>#VALUE!</v>
      </c>
      <c r="I24" s="132">
        <v>25</v>
      </c>
      <c r="J24" s="151"/>
    </row>
    <row r="25" spans="1:10" s="88" customFormat="1" ht="21" customHeight="1" x14ac:dyDescent="0.3">
      <c r="A25" s="146" t="e">
        <f>HLOOKUP($I$3,UnitCombs,CHOOSE(F3,14,31,48,65),FALSE)</f>
        <v>#VALUE!</v>
      </c>
      <c r="B25" s="125" t="e">
        <f>VLOOKUP(A25,Handbook,2,FALSE)</f>
        <v>#VALUE!</v>
      </c>
      <c r="C25" s="172" t="e">
        <f>VLOOKUP(A25,Handbook,3,FALSE)</f>
        <v>#VALUE!</v>
      </c>
      <c r="D25" s="172"/>
      <c r="E25" s="172"/>
      <c r="F25" s="172"/>
      <c r="G25" s="172"/>
      <c r="H25" s="126" t="e">
        <f>VLOOKUP(A25,Handbook,4,FALSE)</f>
        <v>#VALUE!</v>
      </c>
      <c r="I25" s="132">
        <v>25</v>
      </c>
      <c r="J25" s="151"/>
    </row>
    <row r="26" spans="1:10" s="88" customFormat="1" ht="5.0999999999999996" customHeight="1" x14ac:dyDescent="0.3">
      <c r="A26" s="128"/>
      <c r="B26" s="135"/>
      <c r="C26" s="170"/>
      <c r="D26" s="170"/>
      <c r="E26" s="170"/>
      <c r="F26" s="170"/>
      <c r="G26" s="170"/>
      <c r="H26" s="130"/>
      <c r="I26" s="130"/>
      <c r="J26" s="152"/>
    </row>
    <row r="27" spans="1:10" s="88" customFormat="1" ht="21" customHeight="1" x14ac:dyDescent="0.3">
      <c r="A27" s="153" t="e">
        <f>HLOOKUP($I$3,UnitCombs,CHOOSE(F3,15,32,49,66),FALSE)</f>
        <v>#VALUE!</v>
      </c>
      <c r="B27" s="125" t="e">
        <f>VLOOKUP(A27,Handbook,2,FALSE)</f>
        <v>#VALUE!</v>
      </c>
      <c r="C27" s="172" t="e">
        <f>VLOOKUP(A27,Handbook,3,FALSE)</f>
        <v>#VALUE!</v>
      </c>
      <c r="D27" s="172"/>
      <c r="E27" s="172"/>
      <c r="F27" s="172"/>
      <c r="G27" s="172"/>
      <c r="H27" s="126" t="e">
        <f>VLOOKUP(A27,Handbook,4,FALSE)</f>
        <v>#VALUE!</v>
      </c>
      <c r="I27" s="134">
        <v>25</v>
      </c>
      <c r="J27" s="154"/>
    </row>
    <row r="28" spans="1:10" s="88" customFormat="1" ht="21" customHeight="1" x14ac:dyDescent="0.3">
      <c r="A28" s="155" t="e">
        <f>HLOOKUP($I$3,UnitCombs,CHOOSE(F3,16,33,50,67),FALSE)</f>
        <v>#VALUE!</v>
      </c>
      <c r="B28" s="125" t="e">
        <f>VLOOKUP(A28,Handbook,2,FALSE)</f>
        <v>#VALUE!</v>
      </c>
      <c r="C28" s="172" t="e">
        <f>VLOOKUP(A28,Handbook,3,FALSE)</f>
        <v>#VALUE!</v>
      </c>
      <c r="D28" s="172"/>
      <c r="E28" s="172"/>
      <c r="F28" s="172"/>
      <c r="G28" s="172"/>
      <c r="H28" s="126" t="e">
        <f>VLOOKUP(A28,Handbook,4,FALSE)</f>
        <v>#VALUE!</v>
      </c>
      <c r="I28" s="156">
        <v>25</v>
      </c>
      <c r="J28" s="154"/>
    </row>
    <row r="29" spans="1:10" s="88" customFormat="1" ht="5.0999999999999996" customHeight="1" x14ac:dyDescent="0.3">
      <c r="A29" s="128"/>
      <c r="B29" s="138"/>
      <c r="C29" s="170"/>
      <c r="D29" s="170"/>
      <c r="E29" s="170"/>
      <c r="F29" s="170"/>
      <c r="G29" s="170"/>
      <c r="H29" s="157"/>
      <c r="I29" s="130"/>
      <c r="J29" s="152"/>
    </row>
    <row r="30" spans="1:10" s="87" customFormat="1" ht="21" customHeight="1" x14ac:dyDescent="0.3">
      <c r="A30" s="124" t="e">
        <f>HLOOKUP($I$3,UnitCombs,CHOOSE(F3,17,34,51,68),FALSE)</f>
        <v>#VALUE!</v>
      </c>
      <c r="B30" s="125" t="e">
        <f>VLOOKUP(A30,Handbook,2,FALSE)</f>
        <v>#VALUE!</v>
      </c>
      <c r="C30" s="172" t="e">
        <f>VLOOKUP(A30,Handbook,3,FALSE)</f>
        <v>#VALUE!</v>
      </c>
      <c r="D30" s="172"/>
      <c r="E30" s="172"/>
      <c r="F30" s="172"/>
      <c r="G30" s="172"/>
      <c r="H30" s="126" t="e">
        <f>VLOOKUP(A30,Handbook,4,FALSE)</f>
        <v>#VALUE!</v>
      </c>
      <c r="I30" s="132">
        <v>25</v>
      </c>
      <c r="J30" s="154"/>
    </row>
    <row r="31" spans="1:10" s="87" customFormat="1" ht="21" customHeight="1" x14ac:dyDescent="0.3">
      <c r="A31" s="124" t="e">
        <f>HLOOKUP($I$3,UnitCombs,CHOOSE(F3,18,35,52,69),FALSE)</f>
        <v>#VALUE!</v>
      </c>
      <c r="B31" s="125" t="e">
        <f>VLOOKUP(A31,Handbook,2,FALSE)</f>
        <v>#VALUE!</v>
      </c>
      <c r="C31" s="172" t="e">
        <f>VLOOKUP(A31,Handbook,3,FALSE)</f>
        <v>#VALUE!</v>
      </c>
      <c r="D31" s="172"/>
      <c r="E31" s="172"/>
      <c r="F31" s="172"/>
      <c r="G31" s="172"/>
      <c r="H31" s="126" t="e">
        <f>VLOOKUP(A31,Handbook,4,FALSE)</f>
        <v>#VALUE!</v>
      </c>
      <c r="I31" s="132">
        <v>25</v>
      </c>
      <c r="J31" s="154"/>
    </row>
    <row r="32" spans="1:10" ht="4.8" customHeight="1" x14ac:dyDescent="0.25">
      <c r="A32" s="158"/>
      <c r="B32" s="158"/>
      <c r="C32" s="158"/>
      <c r="D32" s="158"/>
      <c r="E32" s="158"/>
      <c r="F32" s="158"/>
      <c r="G32" s="158"/>
      <c r="H32" s="158"/>
      <c r="I32" s="158"/>
      <c r="J32" s="158"/>
    </row>
    <row r="33" spans="1:10" s="89" customFormat="1" ht="31.8" customHeight="1" x14ac:dyDescent="0.3">
      <c r="A33" s="171" t="s">
        <v>3</v>
      </c>
      <c r="B33" s="171"/>
      <c r="C33" s="171"/>
      <c r="D33" s="171"/>
      <c r="E33" s="171"/>
      <c r="F33" s="171"/>
      <c r="G33" s="171"/>
      <c r="H33" s="171"/>
      <c r="I33" s="171"/>
      <c r="J33" s="171"/>
    </row>
    <row r="34" spans="1:10" s="85" customFormat="1" ht="9" customHeight="1" x14ac:dyDescent="0.4">
      <c r="A34" s="167"/>
      <c r="B34" s="167"/>
      <c r="C34" s="167"/>
      <c r="D34" s="167"/>
      <c r="E34" s="167"/>
      <c r="F34" s="167"/>
      <c r="G34" s="167"/>
      <c r="H34" s="167"/>
      <c r="I34" s="167"/>
      <c r="J34" s="167"/>
    </row>
    <row r="35" spans="1:10" ht="15" customHeight="1" x14ac:dyDescent="0.25">
      <c r="A35" s="168" t="s">
        <v>4</v>
      </c>
      <c r="B35" s="169"/>
      <c r="C35" s="169"/>
      <c r="D35" s="169"/>
      <c r="E35" s="169"/>
      <c r="F35" s="169"/>
      <c r="G35" s="169"/>
      <c r="I35" s="110"/>
      <c r="J35" s="111" t="s">
        <v>5</v>
      </c>
    </row>
  </sheetData>
  <sheetProtection algorithmName="SHA-512" hashValue="5LwpmmphzuO1CnKRfvjkr8EQQVUdxfxrfoUWKHml03toQo+PPExSkK2OBLVLEfC5uaNkA7+fNZtGWtTpw8EMbg==" saltValue="SVtsnLnRBG4uqCtbQa7Lrg==" spinCount="100000" sheet="1" formatCells="0"/>
  <mergeCells count="32">
    <mergeCell ref="C16:G16"/>
    <mergeCell ref="C21:G21"/>
    <mergeCell ref="C13:G13"/>
    <mergeCell ref="C14:G14"/>
    <mergeCell ref="C15:G15"/>
    <mergeCell ref="C18:G18"/>
    <mergeCell ref="C19:G19"/>
    <mergeCell ref="C12:G12"/>
    <mergeCell ref="C7:E7"/>
    <mergeCell ref="A1:J1"/>
    <mergeCell ref="C9:G9"/>
    <mergeCell ref="I3:J3"/>
    <mergeCell ref="I6:J6"/>
    <mergeCell ref="I4:J4"/>
    <mergeCell ref="C10:G10"/>
    <mergeCell ref="C11:G11"/>
    <mergeCell ref="D2:G2"/>
    <mergeCell ref="C5:F5"/>
    <mergeCell ref="C6:F6"/>
    <mergeCell ref="A4:E4"/>
    <mergeCell ref="A34:J34"/>
    <mergeCell ref="A35:G35"/>
    <mergeCell ref="C26:G26"/>
    <mergeCell ref="A33:J33"/>
    <mergeCell ref="C22:G22"/>
    <mergeCell ref="C24:G24"/>
    <mergeCell ref="C25:G25"/>
    <mergeCell ref="C27:G27"/>
    <mergeCell ref="C28:G28"/>
    <mergeCell ref="C29:G29"/>
    <mergeCell ref="C30:G30"/>
    <mergeCell ref="C31:G31"/>
  </mergeCells>
  <conditionalFormatting sqref="A9:H19 A21:H31">
    <cfRule type="cellIs" dxfId="3" priority="3" operator="equal">
      <formula>0</formula>
    </cfRule>
    <cfRule type="containsErrors" dxfId="2" priority="4">
      <formula>ISERROR(A9)</formula>
    </cfRule>
  </conditionalFormatting>
  <conditionalFormatting sqref="C5 I4:J4">
    <cfRule type="containsText" dxfId="1" priority="2" operator="containsText" text="Select">
      <formula>NOT(ISERROR(SEARCH("Select",C4)))</formula>
    </cfRule>
  </conditionalFormatting>
  <conditionalFormatting sqref="C6:C7">
    <cfRule type="containsText" dxfId="0" priority="1" operator="containsText" text="choose">
      <formula>NOT(ISERROR(SEARCH("choose",C6)))</formula>
    </cfRule>
  </conditionalFormatting>
  <dataValidations count="2">
    <dataValidation type="list" allowBlank="1" showInputMessage="1" showErrorMessage="1" sqref="C7:E7">
      <formula1>INDIRECT($G$3)</formula1>
    </dataValidation>
    <dataValidation type="list" allowBlank="1" showInputMessage="1" showErrorMessage="1" sqref="C6:F6">
      <formula1>INDIRECT($H$2)</formula1>
    </dataValidation>
  </dataValidations>
  <printOptions horizontalCentered="1" verticalCentered="1"/>
  <pageMargins left="0.11811023622047245" right="0.11811023622047245" top="0" bottom="0" header="0.11811023622047245" footer="0.11811023622047245"/>
  <pageSetup paperSize="9" fitToHeight="0" orientation="portrait" r:id="rId1"/>
  <ignoredErrors>
    <ignoredError sqref="I3" evalError="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'Course and unitsets'!$D$55:$D$59</xm:f>
          </x14:formula1>
          <xm:sqref>I4:J4</xm:sqref>
        </x14:dataValidation>
        <x14:dataValidation type="list" allowBlank="1" showInputMessage="1" showErrorMessage="1">
          <x14:formula1>
            <xm:f>'Course and unitsets'!$B$5:$B$11</xm:f>
          </x14:formula1>
          <xm:sqref>C5:F5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X70"/>
  <sheetViews>
    <sheetView workbookViewId="0">
      <pane xSplit="8" ySplit="2" topLeftCell="I24" activePane="bottomRight" state="frozen"/>
      <selection pane="topRight" activeCell="I1" sqref="I1"/>
      <selection pane="bottomLeft" activeCell="A3" sqref="A3"/>
      <selection pane="bottomRight" activeCell="B59" sqref="B59"/>
    </sheetView>
  </sheetViews>
  <sheetFormatPr defaultRowHeight="14.4" x14ac:dyDescent="0.3"/>
  <cols>
    <col min="1" max="1" width="11.6640625" style="4" customWidth="1"/>
    <col min="2" max="2" width="30" style="4" customWidth="1"/>
    <col min="3" max="3" width="9.109375" style="4" customWidth="1"/>
    <col min="4" max="4" width="8.33203125" style="4" customWidth="1"/>
    <col min="5" max="5" width="8.109375" style="4" bestFit="1" customWidth="1"/>
    <col min="6" max="6" width="9.109375" style="4"/>
    <col min="7" max="7" width="4.5546875" style="24" customWidth="1"/>
    <col min="8" max="8" width="5.33203125" style="4" customWidth="1"/>
    <col min="9" max="20" width="9.109375" style="4" customWidth="1"/>
    <col min="21" max="32" width="9.109375" customWidth="1"/>
    <col min="34" max="44" width="9.109375" customWidth="1"/>
    <col min="45" max="45" width="5.33203125" style="53" customWidth="1"/>
  </cols>
  <sheetData>
    <row r="1" spans="1:50" x14ac:dyDescent="0.3">
      <c r="A1" s="13" t="s">
        <v>152</v>
      </c>
      <c r="B1" s="13"/>
      <c r="H1" s="56" t="s">
        <v>222</v>
      </c>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row>
    <row r="2" spans="1:50" ht="21.6" x14ac:dyDescent="0.3">
      <c r="A2" s="46" t="s">
        <v>190</v>
      </c>
      <c r="B2" s="54" t="s">
        <v>147</v>
      </c>
      <c r="G2" s="24">
        <v>1</v>
      </c>
      <c r="H2" s="44"/>
      <c r="I2" s="61" t="s">
        <v>193</v>
      </c>
      <c r="J2" s="61" t="s">
        <v>202</v>
      </c>
      <c r="K2" s="61" t="s">
        <v>205</v>
      </c>
      <c r="L2" s="55" t="s">
        <v>209</v>
      </c>
      <c r="M2" s="96" t="s">
        <v>247</v>
      </c>
      <c r="N2" s="61" t="s">
        <v>236</v>
      </c>
      <c r="O2" s="62" t="s">
        <v>197</v>
      </c>
      <c r="P2" s="62" t="s">
        <v>198</v>
      </c>
      <c r="Q2" s="62" t="s">
        <v>199</v>
      </c>
      <c r="R2" s="62" t="s">
        <v>200</v>
      </c>
      <c r="S2" s="62" t="s">
        <v>248</v>
      </c>
      <c r="T2" s="62" t="s">
        <v>237</v>
      </c>
      <c r="U2" s="63" t="s">
        <v>201</v>
      </c>
      <c r="V2" s="63" t="s">
        <v>194</v>
      </c>
      <c r="W2" s="55" t="s">
        <v>203</v>
      </c>
      <c r="X2" s="63" t="s">
        <v>204</v>
      </c>
      <c r="Y2" s="97" t="s">
        <v>249</v>
      </c>
      <c r="Z2" s="63" t="s">
        <v>238</v>
      </c>
      <c r="AA2" s="64" t="s">
        <v>206</v>
      </c>
      <c r="AB2" s="64" t="s">
        <v>195</v>
      </c>
      <c r="AC2" s="75" t="s">
        <v>207</v>
      </c>
      <c r="AD2" s="64" t="s">
        <v>208</v>
      </c>
      <c r="AE2" s="97" t="s">
        <v>250</v>
      </c>
      <c r="AF2" s="64" t="s">
        <v>239</v>
      </c>
      <c r="AG2" s="55" t="s">
        <v>210</v>
      </c>
      <c r="AH2" s="98" t="s">
        <v>196</v>
      </c>
      <c r="AI2" s="98" t="s">
        <v>211</v>
      </c>
      <c r="AJ2" s="98" t="s">
        <v>212</v>
      </c>
      <c r="AK2" s="98" t="s">
        <v>251</v>
      </c>
      <c r="AL2" s="98" t="s">
        <v>240</v>
      </c>
      <c r="AM2" s="65" t="s">
        <v>252</v>
      </c>
      <c r="AN2" s="97" t="s">
        <v>253</v>
      </c>
      <c r="AO2" s="97" t="s">
        <v>255</v>
      </c>
      <c r="AP2" s="65" t="s">
        <v>256</v>
      </c>
      <c r="AQ2" s="65" t="s">
        <v>254</v>
      </c>
      <c r="AR2" s="65" t="s">
        <v>257</v>
      </c>
      <c r="AS2" s="66"/>
      <c r="AU2" s="77" t="s">
        <v>180</v>
      </c>
      <c r="AV2" s="80" t="s">
        <v>181</v>
      </c>
      <c r="AW2" s="81" t="s">
        <v>191</v>
      </c>
      <c r="AX2" s="82" t="s">
        <v>192</v>
      </c>
    </row>
    <row r="3" spans="1:50" ht="12" customHeight="1" x14ac:dyDescent="0.3">
      <c r="G3" s="24">
        <v>2</v>
      </c>
      <c r="H3" s="23"/>
      <c r="I3" s="52" t="s">
        <v>180</v>
      </c>
      <c r="J3" s="52" t="s">
        <v>180</v>
      </c>
      <c r="K3" s="52" t="s">
        <v>180</v>
      </c>
      <c r="L3" s="51" t="s">
        <v>180</v>
      </c>
      <c r="M3" s="51" t="s">
        <v>180</v>
      </c>
      <c r="N3" s="52" t="s">
        <v>180</v>
      </c>
      <c r="O3" s="52" t="s">
        <v>180</v>
      </c>
      <c r="P3" s="52" t="s">
        <v>180</v>
      </c>
      <c r="Q3" s="52" t="s">
        <v>180</v>
      </c>
      <c r="R3" s="52" t="s">
        <v>180</v>
      </c>
      <c r="S3" s="51" t="s">
        <v>180</v>
      </c>
      <c r="T3" s="52" t="s">
        <v>180</v>
      </c>
      <c r="U3" s="52" t="s">
        <v>180</v>
      </c>
      <c r="V3" s="52" t="s">
        <v>180</v>
      </c>
      <c r="W3" s="51" t="s">
        <v>180</v>
      </c>
      <c r="X3" s="52" t="s">
        <v>180</v>
      </c>
      <c r="Y3" s="51" t="s">
        <v>180</v>
      </c>
      <c r="Z3" s="52" t="s">
        <v>180</v>
      </c>
      <c r="AA3" s="52" t="s">
        <v>180</v>
      </c>
      <c r="AB3" s="52" t="s">
        <v>180</v>
      </c>
      <c r="AC3" s="51" t="s">
        <v>180</v>
      </c>
      <c r="AD3" s="52" t="s">
        <v>180</v>
      </c>
      <c r="AE3" s="52" t="s">
        <v>180</v>
      </c>
      <c r="AF3" s="52" t="s">
        <v>180</v>
      </c>
      <c r="AG3" s="51" t="s">
        <v>180</v>
      </c>
      <c r="AH3" s="52" t="s">
        <v>180</v>
      </c>
      <c r="AI3" s="52" t="s">
        <v>180</v>
      </c>
      <c r="AJ3" s="52" t="s">
        <v>180</v>
      </c>
      <c r="AK3" s="52" t="s">
        <v>180</v>
      </c>
      <c r="AL3" s="52" t="s">
        <v>180</v>
      </c>
      <c r="AM3" s="52" t="s">
        <v>180</v>
      </c>
      <c r="AN3" s="52" t="s">
        <v>180</v>
      </c>
      <c r="AO3" s="52" t="s">
        <v>180</v>
      </c>
      <c r="AP3" s="52" t="s">
        <v>180</v>
      </c>
      <c r="AQ3" s="52" t="s">
        <v>180</v>
      </c>
      <c r="AR3" s="52" t="s">
        <v>180</v>
      </c>
      <c r="AS3" s="23"/>
      <c r="AU3" s="70">
        <v>3</v>
      </c>
      <c r="AV3" s="73">
        <v>20</v>
      </c>
      <c r="AW3" s="73">
        <v>37</v>
      </c>
      <c r="AX3" s="73">
        <v>54</v>
      </c>
    </row>
    <row r="4" spans="1:50" ht="12" customHeight="1" x14ac:dyDescent="0.3">
      <c r="A4" s="57"/>
      <c r="B4" s="57" t="s">
        <v>213</v>
      </c>
      <c r="C4" s="57"/>
      <c r="D4" s="57"/>
      <c r="E4" s="57"/>
      <c r="G4" s="68">
        <v>3</v>
      </c>
      <c r="H4" s="30" t="s">
        <v>182</v>
      </c>
      <c r="I4" s="27" t="s">
        <v>97</v>
      </c>
      <c r="J4" s="27" t="s">
        <v>97</v>
      </c>
      <c r="K4" s="27" t="s">
        <v>97</v>
      </c>
      <c r="L4" s="27" t="s">
        <v>97</v>
      </c>
      <c r="M4" s="27" t="s">
        <v>97</v>
      </c>
      <c r="N4" s="27" t="s">
        <v>97</v>
      </c>
      <c r="O4" s="27" t="s">
        <v>97</v>
      </c>
      <c r="P4" s="27" t="s">
        <v>97</v>
      </c>
      <c r="Q4" s="27" t="s">
        <v>97</v>
      </c>
      <c r="R4" s="27" t="s">
        <v>97</v>
      </c>
      <c r="S4" s="27" t="s">
        <v>97</v>
      </c>
      <c r="T4" s="27" t="s">
        <v>97</v>
      </c>
      <c r="U4" s="27" t="s">
        <v>97</v>
      </c>
      <c r="V4" s="27" t="s">
        <v>97</v>
      </c>
      <c r="W4" s="27" t="s">
        <v>97</v>
      </c>
      <c r="X4" s="27" t="s">
        <v>97</v>
      </c>
      <c r="Y4" s="27" t="s">
        <v>97</v>
      </c>
      <c r="Z4" s="27" t="s">
        <v>97</v>
      </c>
      <c r="AA4" s="27" t="s">
        <v>97</v>
      </c>
      <c r="AB4" s="27" t="s">
        <v>97</v>
      </c>
      <c r="AC4" s="27" t="s">
        <v>97</v>
      </c>
      <c r="AD4" s="27" t="s">
        <v>97</v>
      </c>
      <c r="AE4" s="27" t="s">
        <v>97</v>
      </c>
      <c r="AF4" s="27" t="s">
        <v>97</v>
      </c>
      <c r="AG4" s="27" t="s">
        <v>97</v>
      </c>
      <c r="AH4" s="27" t="s">
        <v>97</v>
      </c>
      <c r="AI4" s="27" t="s">
        <v>97</v>
      </c>
      <c r="AJ4" s="27" t="s">
        <v>97</v>
      </c>
      <c r="AK4" s="27" t="s">
        <v>97</v>
      </c>
      <c r="AL4" s="27" t="s">
        <v>97</v>
      </c>
      <c r="AM4" s="27" t="s">
        <v>97</v>
      </c>
      <c r="AN4" s="27" t="s">
        <v>97</v>
      </c>
      <c r="AO4" s="27" t="s">
        <v>97</v>
      </c>
      <c r="AP4" s="27" t="s">
        <v>97</v>
      </c>
      <c r="AQ4" s="27" t="s">
        <v>97</v>
      </c>
      <c r="AR4" s="27" t="s">
        <v>97</v>
      </c>
      <c r="AS4" s="30" t="s">
        <v>182</v>
      </c>
      <c r="AU4" s="70">
        <v>4</v>
      </c>
      <c r="AV4" s="73">
        <v>21</v>
      </c>
      <c r="AW4" s="73">
        <v>38</v>
      </c>
      <c r="AX4" s="73">
        <v>55</v>
      </c>
    </row>
    <row r="5" spans="1:50" ht="12" customHeight="1" x14ac:dyDescent="0.3">
      <c r="B5" s="39" t="s">
        <v>151</v>
      </c>
      <c r="C5" s="45" t="s">
        <v>242</v>
      </c>
      <c r="D5" s="4" t="s">
        <v>221</v>
      </c>
      <c r="E5" s="74">
        <v>0</v>
      </c>
      <c r="F5" s="74"/>
      <c r="G5" s="60">
        <v>4</v>
      </c>
      <c r="H5" s="45" t="s">
        <v>182</v>
      </c>
      <c r="I5" s="4" t="s">
        <v>80</v>
      </c>
      <c r="J5" s="4" t="s">
        <v>80</v>
      </c>
      <c r="K5" s="4" t="s">
        <v>80</v>
      </c>
      <c r="L5" s="4" t="s">
        <v>80</v>
      </c>
      <c r="M5" s="4" t="s">
        <v>80</v>
      </c>
      <c r="N5" s="4" t="s">
        <v>80</v>
      </c>
      <c r="O5" s="4" t="s">
        <v>80</v>
      </c>
      <c r="P5" s="4" t="s">
        <v>80</v>
      </c>
      <c r="Q5" s="4" t="s">
        <v>80</v>
      </c>
      <c r="R5" s="4" t="s">
        <v>80</v>
      </c>
      <c r="S5" s="4" t="s">
        <v>80</v>
      </c>
      <c r="T5" s="4" t="s">
        <v>80</v>
      </c>
      <c r="U5" s="4" t="s">
        <v>80</v>
      </c>
      <c r="V5" s="4" t="s">
        <v>80</v>
      </c>
      <c r="W5" s="4" t="s">
        <v>80</v>
      </c>
      <c r="X5" s="4" t="s">
        <v>80</v>
      </c>
      <c r="Y5" s="4" t="s">
        <v>80</v>
      </c>
      <c r="Z5" s="4" t="s">
        <v>80</v>
      </c>
      <c r="AA5" s="4" t="s">
        <v>80</v>
      </c>
      <c r="AB5" s="4" t="s">
        <v>80</v>
      </c>
      <c r="AC5" s="4" t="s">
        <v>80</v>
      </c>
      <c r="AD5" s="4" t="s">
        <v>80</v>
      </c>
      <c r="AE5" s="4" t="s">
        <v>80</v>
      </c>
      <c r="AF5" s="4" t="s">
        <v>80</v>
      </c>
      <c r="AG5" s="4" t="s">
        <v>80</v>
      </c>
      <c r="AH5" s="4" t="s">
        <v>80</v>
      </c>
      <c r="AI5" s="4" t="s">
        <v>80</v>
      </c>
      <c r="AJ5" s="4" t="s">
        <v>80</v>
      </c>
      <c r="AK5" s="4" t="s">
        <v>80</v>
      </c>
      <c r="AL5" s="4" t="s">
        <v>80</v>
      </c>
      <c r="AM5" s="4" t="s">
        <v>80</v>
      </c>
      <c r="AN5" s="4" t="s">
        <v>80</v>
      </c>
      <c r="AO5" s="4" t="s">
        <v>80</v>
      </c>
      <c r="AP5" s="4" t="s">
        <v>80</v>
      </c>
      <c r="AQ5" s="4" t="s">
        <v>80</v>
      </c>
      <c r="AR5" s="4" t="s">
        <v>80</v>
      </c>
      <c r="AS5" s="45" t="s">
        <v>182</v>
      </c>
      <c r="AU5" s="70"/>
      <c r="AV5" s="73"/>
      <c r="AW5" s="73"/>
      <c r="AX5" s="73"/>
    </row>
    <row r="6" spans="1:50" ht="12" customHeight="1" x14ac:dyDescent="0.3">
      <c r="B6" s="4" t="s">
        <v>153</v>
      </c>
      <c r="C6" s="34" t="s">
        <v>161</v>
      </c>
      <c r="D6" s="4" t="s">
        <v>223</v>
      </c>
      <c r="E6" s="47">
        <v>1</v>
      </c>
      <c r="F6" s="47"/>
      <c r="G6" s="29">
        <v>5</v>
      </c>
      <c r="H6" s="45" t="s">
        <v>183</v>
      </c>
      <c r="I6" s="4" t="s">
        <v>96</v>
      </c>
      <c r="J6" s="4" t="s">
        <v>96</v>
      </c>
      <c r="K6" s="4" t="s">
        <v>96</v>
      </c>
      <c r="L6" s="4" t="s">
        <v>96</v>
      </c>
      <c r="M6" s="4" t="s">
        <v>96</v>
      </c>
      <c r="N6" s="4" t="s">
        <v>96</v>
      </c>
      <c r="O6" s="4" t="s">
        <v>96</v>
      </c>
      <c r="P6" s="4" t="s">
        <v>96</v>
      </c>
      <c r="Q6" s="4" t="s">
        <v>96</v>
      </c>
      <c r="R6" s="4" t="s">
        <v>96</v>
      </c>
      <c r="S6" s="4" t="s">
        <v>96</v>
      </c>
      <c r="T6" s="4" t="s">
        <v>96</v>
      </c>
      <c r="U6" s="4" t="s">
        <v>96</v>
      </c>
      <c r="V6" s="4" t="s">
        <v>96</v>
      </c>
      <c r="W6" s="4" t="s">
        <v>96</v>
      </c>
      <c r="X6" s="4" t="s">
        <v>96</v>
      </c>
      <c r="Y6" s="4" t="s">
        <v>96</v>
      </c>
      <c r="Z6" s="4" t="s">
        <v>96</v>
      </c>
      <c r="AA6" s="4" t="s">
        <v>96</v>
      </c>
      <c r="AB6" s="4" t="s">
        <v>96</v>
      </c>
      <c r="AC6" s="4" t="s">
        <v>96</v>
      </c>
      <c r="AD6" s="4" t="s">
        <v>96</v>
      </c>
      <c r="AE6" s="4" t="s">
        <v>96</v>
      </c>
      <c r="AF6" s="4" t="s">
        <v>96</v>
      </c>
      <c r="AG6" s="4" t="s">
        <v>96</v>
      </c>
      <c r="AH6" s="4" t="s">
        <v>96</v>
      </c>
      <c r="AI6" s="4" t="s">
        <v>96</v>
      </c>
      <c r="AJ6" s="4" t="s">
        <v>96</v>
      </c>
      <c r="AK6" s="4" t="s">
        <v>96</v>
      </c>
      <c r="AL6" s="4" t="s">
        <v>96</v>
      </c>
      <c r="AM6" s="4" t="s">
        <v>96</v>
      </c>
      <c r="AN6" s="4" t="s">
        <v>96</v>
      </c>
      <c r="AO6" s="4" t="s">
        <v>96</v>
      </c>
      <c r="AP6" s="4" t="s">
        <v>96</v>
      </c>
      <c r="AQ6" s="4" t="s">
        <v>96</v>
      </c>
      <c r="AR6" s="4" t="s">
        <v>96</v>
      </c>
      <c r="AS6" s="45" t="s">
        <v>183</v>
      </c>
      <c r="AU6" s="70">
        <v>5</v>
      </c>
      <c r="AV6" s="73">
        <v>22</v>
      </c>
      <c r="AW6" s="73">
        <v>39</v>
      </c>
      <c r="AX6" s="73">
        <v>56</v>
      </c>
    </row>
    <row r="7" spans="1:50" ht="12" customHeight="1" x14ac:dyDescent="0.3">
      <c r="B7" s="4" t="s">
        <v>154</v>
      </c>
      <c r="C7" s="35" t="s">
        <v>162</v>
      </c>
      <c r="D7" s="4" t="s">
        <v>226</v>
      </c>
      <c r="E7" s="47">
        <v>2</v>
      </c>
      <c r="F7" s="47"/>
      <c r="G7" s="29">
        <v>6</v>
      </c>
      <c r="H7" s="45" t="s">
        <v>183</v>
      </c>
      <c r="I7" s="4" t="s">
        <v>95</v>
      </c>
      <c r="J7" s="4" t="s">
        <v>95</v>
      </c>
      <c r="K7" s="4" t="s">
        <v>95</v>
      </c>
      <c r="L7" s="4" t="s">
        <v>95</v>
      </c>
      <c r="M7" s="4" t="s">
        <v>95</v>
      </c>
      <c r="N7" s="4" t="s">
        <v>95</v>
      </c>
      <c r="O7" s="4" t="s">
        <v>95</v>
      </c>
      <c r="P7" s="4" t="s">
        <v>95</v>
      </c>
      <c r="Q7" s="4" t="s">
        <v>95</v>
      </c>
      <c r="R7" s="4" t="s">
        <v>95</v>
      </c>
      <c r="S7" s="4" t="s">
        <v>95</v>
      </c>
      <c r="T7" s="4" t="s">
        <v>95</v>
      </c>
      <c r="U7" s="4" t="s">
        <v>95</v>
      </c>
      <c r="V7" s="4" t="s">
        <v>95</v>
      </c>
      <c r="W7" s="4" t="s">
        <v>95</v>
      </c>
      <c r="X7" s="4" t="s">
        <v>95</v>
      </c>
      <c r="Y7" s="4" t="s">
        <v>95</v>
      </c>
      <c r="Z7" s="4" t="s">
        <v>95</v>
      </c>
      <c r="AA7" s="4" t="s">
        <v>95</v>
      </c>
      <c r="AB7" s="4" t="s">
        <v>95</v>
      </c>
      <c r="AC7" s="4" t="s">
        <v>95</v>
      </c>
      <c r="AD7" s="4" t="s">
        <v>95</v>
      </c>
      <c r="AE7" s="4" t="s">
        <v>95</v>
      </c>
      <c r="AF7" s="4" t="s">
        <v>95</v>
      </c>
      <c r="AG7" s="4" t="s">
        <v>95</v>
      </c>
      <c r="AH7" s="4" t="s">
        <v>95</v>
      </c>
      <c r="AI7" s="4" t="s">
        <v>95</v>
      </c>
      <c r="AJ7" s="4" t="s">
        <v>95</v>
      </c>
      <c r="AK7" s="4" t="s">
        <v>95</v>
      </c>
      <c r="AL7" s="4" t="s">
        <v>95</v>
      </c>
      <c r="AM7" s="4" t="s">
        <v>95</v>
      </c>
      <c r="AN7" s="4" t="s">
        <v>95</v>
      </c>
      <c r="AO7" s="4" t="s">
        <v>95</v>
      </c>
      <c r="AP7" s="4" t="s">
        <v>95</v>
      </c>
      <c r="AQ7" s="4" t="s">
        <v>95</v>
      </c>
      <c r="AR7" s="4" t="s">
        <v>95</v>
      </c>
      <c r="AS7" s="45" t="s">
        <v>183</v>
      </c>
      <c r="AU7" s="70">
        <v>6</v>
      </c>
      <c r="AV7" s="73">
        <v>23</v>
      </c>
      <c r="AW7" s="73">
        <v>40</v>
      </c>
      <c r="AX7" s="73">
        <v>57</v>
      </c>
    </row>
    <row r="8" spans="1:50" ht="12" customHeight="1" x14ac:dyDescent="0.3">
      <c r="B8" s="4" t="s">
        <v>160</v>
      </c>
      <c r="C8" s="36" t="s">
        <v>157</v>
      </c>
      <c r="D8" s="4" t="s">
        <v>224</v>
      </c>
      <c r="E8" s="47">
        <v>3</v>
      </c>
      <c r="F8" s="47"/>
      <c r="G8" s="29">
        <v>7</v>
      </c>
      <c r="H8" s="45" t="s">
        <v>184</v>
      </c>
      <c r="I8" s="4" t="s">
        <v>83</v>
      </c>
      <c r="J8" s="4" t="s">
        <v>83</v>
      </c>
      <c r="K8" s="4" t="s">
        <v>83</v>
      </c>
      <c r="L8" s="4" t="s">
        <v>83</v>
      </c>
      <c r="M8" s="4" t="s">
        <v>83</v>
      </c>
      <c r="N8" s="4" t="s">
        <v>83</v>
      </c>
      <c r="O8" s="4" t="s">
        <v>83</v>
      </c>
      <c r="P8" s="4" t="s">
        <v>83</v>
      </c>
      <c r="Q8" s="4" t="s">
        <v>83</v>
      </c>
      <c r="R8" s="4" t="s">
        <v>83</v>
      </c>
      <c r="S8" s="4" t="s">
        <v>83</v>
      </c>
      <c r="T8" s="4" t="s">
        <v>83</v>
      </c>
      <c r="U8" s="4" t="s">
        <v>83</v>
      </c>
      <c r="V8" s="4" t="s">
        <v>83</v>
      </c>
      <c r="W8" s="4" t="s">
        <v>83</v>
      </c>
      <c r="X8" s="4" t="s">
        <v>83</v>
      </c>
      <c r="Y8" s="4" t="s">
        <v>83</v>
      </c>
      <c r="Z8" s="4" t="s">
        <v>83</v>
      </c>
      <c r="AA8" s="4" t="s">
        <v>83</v>
      </c>
      <c r="AB8" s="4" t="s">
        <v>83</v>
      </c>
      <c r="AC8" s="4" t="s">
        <v>83</v>
      </c>
      <c r="AD8" s="4" t="s">
        <v>83</v>
      </c>
      <c r="AE8" s="4" t="s">
        <v>83</v>
      </c>
      <c r="AF8" s="4" t="s">
        <v>83</v>
      </c>
      <c r="AG8" s="4" t="s">
        <v>83</v>
      </c>
      <c r="AH8" s="4" t="s">
        <v>83</v>
      </c>
      <c r="AI8" s="4" t="s">
        <v>83</v>
      </c>
      <c r="AJ8" s="4" t="s">
        <v>83</v>
      </c>
      <c r="AK8" s="4" t="s">
        <v>83</v>
      </c>
      <c r="AL8" s="4" t="s">
        <v>83</v>
      </c>
      <c r="AM8" s="4" t="s">
        <v>83</v>
      </c>
      <c r="AN8" s="4" t="s">
        <v>83</v>
      </c>
      <c r="AO8" s="4" t="s">
        <v>83</v>
      </c>
      <c r="AP8" s="4" t="s">
        <v>83</v>
      </c>
      <c r="AQ8" s="4" t="s">
        <v>83</v>
      </c>
      <c r="AR8" s="4" t="s">
        <v>83</v>
      </c>
      <c r="AS8" s="45" t="s">
        <v>184</v>
      </c>
      <c r="AU8" s="71"/>
      <c r="AV8" s="72"/>
      <c r="AW8" s="72"/>
      <c r="AX8" s="72"/>
    </row>
    <row r="9" spans="1:50" ht="12" customHeight="1" x14ac:dyDescent="0.3">
      <c r="B9" s="4" t="s">
        <v>155</v>
      </c>
      <c r="C9" s="37" t="s">
        <v>158</v>
      </c>
      <c r="D9" s="4" t="s">
        <v>226</v>
      </c>
      <c r="E9" s="47">
        <v>4</v>
      </c>
      <c r="F9" s="47"/>
      <c r="G9" s="29">
        <v>8</v>
      </c>
      <c r="H9" s="45" t="s">
        <v>184</v>
      </c>
      <c r="I9" s="4" t="s">
        <v>93</v>
      </c>
      <c r="J9" s="4" t="s">
        <v>93</v>
      </c>
      <c r="K9" s="4" t="s">
        <v>93</v>
      </c>
      <c r="L9" s="4" t="s">
        <v>93</v>
      </c>
      <c r="M9" s="4" t="s">
        <v>93</v>
      </c>
      <c r="N9" s="4" t="s">
        <v>93</v>
      </c>
      <c r="O9" s="4" t="s">
        <v>93</v>
      </c>
      <c r="P9" s="4" t="s">
        <v>93</v>
      </c>
      <c r="Q9" s="4" t="s">
        <v>93</v>
      </c>
      <c r="R9" s="4" t="s">
        <v>93</v>
      </c>
      <c r="S9" s="4" t="s">
        <v>93</v>
      </c>
      <c r="T9" s="4" t="s">
        <v>93</v>
      </c>
      <c r="U9" s="4" t="s">
        <v>93</v>
      </c>
      <c r="V9" s="4" t="s">
        <v>93</v>
      </c>
      <c r="W9" s="4" t="s">
        <v>93</v>
      </c>
      <c r="X9" s="4" t="s">
        <v>93</v>
      </c>
      <c r="Y9" s="4" t="s">
        <v>93</v>
      </c>
      <c r="Z9" s="4" t="s">
        <v>93</v>
      </c>
      <c r="AA9" s="4" t="s">
        <v>93</v>
      </c>
      <c r="AB9" s="4" t="s">
        <v>93</v>
      </c>
      <c r="AC9" s="4" t="s">
        <v>93</v>
      </c>
      <c r="AD9" s="4" t="s">
        <v>93</v>
      </c>
      <c r="AE9" s="4" t="s">
        <v>93</v>
      </c>
      <c r="AF9" s="4" t="s">
        <v>93</v>
      </c>
      <c r="AG9" s="4" t="s">
        <v>93</v>
      </c>
      <c r="AH9" s="4" t="s">
        <v>93</v>
      </c>
      <c r="AI9" s="4" t="s">
        <v>93</v>
      </c>
      <c r="AJ9" s="4" t="s">
        <v>93</v>
      </c>
      <c r="AK9" s="4" t="s">
        <v>93</v>
      </c>
      <c r="AL9" s="4" t="s">
        <v>93</v>
      </c>
      <c r="AM9" s="4" t="s">
        <v>93</v>
      </c>
      <c r="AN9" s="4" t="s">
        <v>93</v>
      </c>
      <c r="AO9" s="4" t="s">
        <v>93</v>
      </c>
      <c r="AP9" s="4" t="s">
        <v>93</v>
      </c>
      <c r="AQ9" s="4" t="s">
        <v>93</v>
      </c>
      <c r="AR9" s="4" t="s">
        <v>93</v>
      </c>
      <c r="AS9" s="45" t="s">
        <v>184</v>
      </c>
      <c r="AU9" s="71">
        <v>7</v>
      </c>
      <c r="AV9" s="72">
        <v>24</v>
      </c>
      <c r="AW9" s="72">
        <v>41</v>
      </c>
      <c r="AX9" s="72">
        <v>58</v>
      </c>
    </row>
    <row r="10" spans="1:50" ht="12" customHeight="1" x14ac:dyDescent="0.3">
      <c r="B10" s="4" t="s">
        <v>156</v>
      </c>
      <c r="C10" s="90" t="s">
        <v>159</v>
      </c>
      <c r="D10" s="4" t="s">
        <v>225</v>
      </c>
      <c r="E10" s="47">
        <v>5</v>
      </c>
      <c r="F10" s="47"/>
      <c r="G10" s="29">
        <v>9</v>
      </c>
      <c r="H10" s="45" t="s">
        <v>185</v>
      </c>
      <c r="I10" s="21" t="s">
        <v>262</v>
      </c>
      <c r="J10" s="21" t="s">
        <v>86</v>
      </c>
      <c r="K10" s="21" t="s">
        <v>85</v>
      </c>
      <c r="L10" s="4" t="s">
        <v>78</v>
      </c>
      <c r="M10" s="21" t="s">
        <v>258</v>
      </c>
      <c r="N10" s="4" t="s">
        <v>77</v>
      </c>
      <c r="O10" s="21" t="s">
        <v>262</v>
      </c>
      <c r="P10" s="21" t="s">
        <v>86</v>
      </c>
      <c r="Q10" s="21" t="s">
        <v>85</v>
      </c>
      <c r="R10" s="21" t="s">
        <v>262</v>
      </c>
      <c r="S10" s="21" t="s">
        <v>258</v>
      </c>
      <c r="T10" s="33" t="s">
        <v>262</v>
      </c>
      <c r="U10" s="33" t="s">
        <v>86</v>
      </c>
      <c r="V10" s="33" t="s">
        <v>86</v>
      </c>
      <c r="W10" s="33" t="s">
        <v>86</v>
      </c>
      <c r="X10" s="33" t="s">
        <v>86</v>
      </c>
      <c r="Y10" s="33" t="s">
        <v>86</v>
      </c>
      <c r="Z10" s="33" t="s">
        <v>86</v>
      </c>
      <c r="AA10" s="33" t="s">
        <v>85</v>
      </c>
      <c r="AB10" s="33" t="s">
        <v>85</v>
      </c>
      <c r="AC10" s="33" t="s">
        <v>85</v>
      </c>
      <c r="AD10" s="33" t="s">
        <v>85</v>
      </c>
      <c r="AE10" s="33" t="s">
        <v>85</v>
      </c>
      <c r="AF10" s="33" t="s">
        <v>85</v>
      </c>
      <c r="AG10" s="4" t="s">
        <v>78</v>
      </c>
      <c r="AH10" s="22" t="s">
        <v>262</v>
      </c>
      <c r="AI10" s="21" t="s">
        <v>86</v>
      </c>
      <c r="AJ10" s="21" t="s">
        <v>85</v>
      </c>
      <c r="AK10" s="21" t="s">
        <v>259</v>
      </c>
      <c r="AL10" s="4" t="s">
        <v>77</v>
      </c>
      <c r="AM10" s="33" t="s">
        <v>259</v>
      </c>
      <c r="AN10" s="33" t="s">
        <v>259</v>
      </c>
      <c r="AO10" s="33" t="s">
        <v>259</v>
      </c>
      <c r="AP10" s="33" t="s">
        <v>259</v>
      </c>
      <c r="AQ10" s="33" t="s">
        <v>259</v>
      </c>
      <c r="AR10" s="33" t="s">
        <v>259</v>
      </c>
      <c r="AS10" s="45" t="s">
        <v>185</v>
      </c>
      <c r="AU10" s="71">
        <v>8</v>
      </c>
      <c r="AV10" s="72">
        <v>25</v>
      </c>
      <c r="AW10" s="72">
        <v>42</v>
      </c>
      <c r="AX10" s="72">
        <v>59</v>
      </c>
    </row>
    <row r="11" spans="1:50" ht="12" customHeight="1" x14ac:dyDescent="0.3">
      <c r="B11" s="4" t="s">
        <v>245</v>
      </c>
      <c r="C11" s="38" t="s">
        <v>246</v>
      </c>
      <c r="D11" s="4" t="s">
        <v>226</v>
      </c>
      <c r="E11" s="47">
        <v>6</v>
      </c>
      <c r="G11" s="29">
        <v>10</v>
      </c>
      <c r="H11" s="45" t="s">
        <v>185</v>
      </c>
      <c r="I11" s="15" t="s">
        <v>91</v>
      </c>
      <c r="J11" s="15" t="s">
        <v>90</v>
      </c>
      <c r="K11" s="15" t="s">
        <v>89</v>
      </c>
      <c r="L11" s="4" t="s">
        <v>77</v>
      </c>
      <c r="M11" s="15" t="s">
        <v>259</v>
      </c>
      <c r="N11" s="4" t="s">
        <v>73</v>
      </c>
      <c r="O11" s="15" t="s">
        <v>91</v>
      </c>
      <c r="P11" s="15" t="s">
        <v>90</v>
      </c>
      <c r="Q11" s="15" t="s">
        <v>89</v>
      </c>
      <c r="R11" s="15" t="s">
        <v>91</v>
      </c>
      <c r="S11" s="15" t="s">
        <v>259</v>
      </c>
      <c r="T11" s="32" t="s">
        <v>91</v>
      </c>
      <c r="U11" s="32" t="s">
        <v>90</v>
      </c>
      <c r="V11" s="32" t="s">
        <v>90</v>
      </c>
      <c r="W11" s="33" t="s">
        <v>85</v>
      </c>
      <c r="X11" s="32" t="s">
        <v>90</v>
      </c>
      <c r="Y11" s="33" t="s">
        <v>259</v>
      </c>
      <c r="Z11" s="32" t="s">
        <v>90</v>
      </c>
      <c r="AA11" s="32" t="s">
        <v>89</v>
      </c>
      <c r="AB11" s="32" t="s">
        <v>89</v>
      </c>
      <c r="AC11" s="33" t="s">
        <v>86</v>
      </c>
      <c r="AD11" s="32" t="s">
        <v>89</v>
      </c>
      <c r="AE11" s="33" t="s">
        <v>259</v>
      </c>
      <c r="AF11" s="32" t="s">
        <v>89</v>
      </c>
      <c r="AG11" s="4" t="s">
        <v>77</v>
      </c>
      <c r="AH11" s="15" t="s">
        <v>91</v>
      </c>
      <c r="AI11" s="15" t="s">
        <v>90</v>
      </c>
      <c r="AJ11" s="15" t="s">
        <v>89</v>
      </c>
      <c r="AK11" s="15" t="s">
        <v>258</v>
      </c>
      <c r="AL11" s="4" t="s">
        <v>73</v>
      </c>
      <c r="AM11" s="32" t="s">
        <v>258</v>
      </c>
      <c r="AN11" s="33" t="s">
        <v>86</v>
      </c>
      <c r="AO11" s="33" t="s">
        <v>85</v>
      </c>
      <c r="AP11" s="32" t="s">
        <v>258</v>
      </c>
      <c r="AQ11" s="32" t="s">
        <v>258</v>
      </c>
      <c r="AR11" s="32" t="s">
        <v>258</v>
      </c>
      <c r="AS11" s="45" t="s">
        <v>185</v>
      </c>
      <c r="AU11" s="71"/>
      <c r="AV11" s="72"/>
      <c r="AW11" s="72"/>
      <c r="AX11" s="72"/>
    </row>
    <row r="12" spans="1:50" ht="12" customHeight="1" x14ac:dyDescent="0.3">
      <c r="A12" s="58"/>
      <c r="B12" s="58" t="s">
        <v>179</v>
      </c>
      <c r="C12" s="58"/>
      <c r="D12" s="58"/>
      <c r="E12" s="58"/>
      <c r="G12" s="29">
        <v>11</v>
      </c>
      <c r="H12" s="45" t="s">
        <v>186</v>
      </c>
      <c r="I12" s="4" t="s">
        <v>77</v>
      </c>
      <c r="J12" s="4" t="s">
        <v>77</v>
      </c>
      <c r="K12" s="4" t="s">
        <v>77</v>
      </c>
      <c r="L12" s="22" t="s">
        <v>70</v>
      </c>
      <c r="M12" s="4" t="s">
        <v>77</v>
      </c>
      <c r="N12" s="16" t="s">
        <v>99</v>
      </c>
      <c r="O12" s="4" t="s">
        <v>77</v>
      </c>
      <c r="P12" s="4" t="s">
        <v>77</v>
      </c>
      <c r="Q12" s="4" t="s">
        <v>77</v>
      </c>
      <c r="R12" s="4" t="s">
        <v>77</v>
      </c>
      <c r="S12" s="4" t="s">
        <v>77</v>
      </c>
      <c r="T12" s="4" t="s">
        <v>77</v>
      </c>
      <c r="U12" s="4" t="s">
        <v>77</v>
      </c>
      <c r="V12" s="4" t="s">
        <v>77</v>
      </c>
      <c r="W12" s="4" t="s">
        <v>77</v>
      </c>
      <c r="X12" s="4" t="s">
        <v>77</v>
      </c>
      <c r="Y12" s="4" t="s">
        <v>77</v>
      </c>
      <c r="Z12" s="4" t="s">
        <v>77</v>
      </c>
      <c r="AA12" s="4" t="s">
        <v>77</v>
      </c>
      <c r="AB12" s="4" t="s">
        <v>77</v>
      </c>
      <c r="AC12" s="4" t="s">
        <v>77</v>
      </c>
      <c r="AD12" s="4" t="s">
        <v>77</v>
      </c>
      <c r="AE12" s="4" t="s">
        <v>77</v>
      </c>
      <c r="AF12" s="4" t="s">
        <v>77</v>
      </c>
      <c r="AG12" s="22" t="s">
        <v>70</v>
      </c>
      <c r="AH12" s="4" t="s">
        <v>77</v>
      </c>
      <c r="AI12" s="4" t="s">
        <v>77</v>
      </c>
      <c r="AJ12" s="4" t="s">
        <v>77</v>
      </c>
      <c r="AK12" s="4" t="s">
        <v>77</v>
      </c>
      <c r="AL12" s="92" t="s">
        <v>103</v>
      </c>
      <c r="AM12" s="4" t="s">
        <v>77</v>
      </c>
      <c r="AN12" s="4" t="s">
        <v>77</v>
      </c>
      <c r="AO12" s="4" t="s">
        <v>77</v>
      </c>
      <c r="AP12" s="4" t="s">
        <v>77</v>
      </c>
      <c r="AQ12" s="4" t="s">
        <v>77</v>
      </c>
      <c r="AR12" s="4" t="s">
        <v>77</v>
      </c>
      <c r="AS12" s="45" t="s">
        <v>186</v>
      </c>
      <c r="AU12" s="71">
        <v>9</v>
      </c>
      <c r="AV12" s="72">
        <v>26</v>
      </c>
      <c r="AW12" s="72">
        <v>43</v>
      </c>
      <c r="AX12" s="72">
        <v>60</v>
      </c>
    </row>
    <row r="13" spans="1:50" ht="12" customHeight="1" x14ac:dyDescent="0.3">
      <c r="A13" s="29" t="s">
        <v>242</v>
      </c>
      <c r="B13" s="29" t="s">
        <v>243</v>
      </c>
      <c r="C13" s="28"/>
      <c r="G13" s="29">
        <v>12</v>
      </c>
      <c r="H13" s="45" t="s">
        <v>186</v>
      </c>
      <c r="I13" s="4" t="s">
        <v>76</v>
      </c>
      <c r="J13" s="4" t="s">
        <v>76</v>
      </c>
      <c r="K13" s="4" t="s">
        <v>76</v>
      </c>
      <c r="L13" s="22" t="s">
        <v>67</v>
      </c>
      <c r="M13" s="4" t="s">
        <v>76</v>
      </c>
      <c r="N13" s="4" t="s">
        <v>76</v>
      </c>
      <c r="O13" s="4" t="s">
        <v>76</v>
      </c>
      <c r="P13" s="4" t="s">
        <v>76</v>
      </c>
      <c r="Q13" s="4" t="s">
        <v>76</v>
      </c>
      <c r="R13" s="4" t="s">
        <v>76</v>
      </c>
      <c r="S13" s="4" t="s">
        <v>76</v>
      </c>
      <c r="T13" s="4" t="s">
        <v>76</v>
      </c>
      <c r="U13" s="4" t="s">
        <v>76</v>
      </c>
      <c r="V13" s="4" t="s">
        <v>76</v>
      </c>
      <c r="W13" s="4" t="s">
        <v>76</v>
      </c>
      <c r="X13" s="4" t="s">
        <v>76</v>
      </c>
      <c r="Y13" s="4" t="s">
        <v>76</v>
      </c>
      <c r="Z13" s="4" t="s">
        <v>76</v>
      </c>
      <c r="AA13" s="4" t="s">
        <v>76</v>
      </c>
      <c r="AB13" s="4" t="s">
        <v>76</v>
      </c>
      <c r="AC13" s="4" t="s">
        <v>76</v>
      </c>
      <c r="AD13" s="4" t="s">
        <v>76</v>
      </c>
      <c r="AE13" s="4" t="s">
        <v>76</v>
      </c>
      <c r="AF13" s="4" t="s">
        <v>76</v>
      </c>
      <c r="AG13" s="22" t="s">
        <v>67</v>
      </c>
      <c r="AH13" s="4" t="s">
        <v>76</v>
      </c>
      <c r="AI13" s="4" t="s">
        <v>76</v>
      </c>
      <c r="AJ13" s="4" t="s">
        <v>76</v>
      </c>
      <c r="AK13" s="4" t="s">
        <v>76</v>
      </c>
      <c r="AL13" s="4" t="s">
        <v>76</v>
      </c>
      <c r="AM13" s="4" t="s">
        <v>76</v>
      </c>
      <c r="AN13" s="4" t="s">
        <v>76</v>
      </c>
      <c r="AO13" s="4" t="s">
        <v>76</v>
      </c>
      <c r="AP13" s="4" t="s">
        <v>76</v>
      </c>
      <c r="AQ13" s="4" t="s">
        <v>76</v>
      </c>
      <c r="AR13" s="4" t="s">
        <v>76</v>
      </c>
      <c r="AS13" s="45" t="s">
        <v>186</v>
      </c>
      <c r="AU13" s="71">
        <v>10</v>
      </c>
      <c r="AV13" s="72">
        <v>27</v>
      </c>
      <c r="AW13" s="72">
        <v>44</v>
      </c>
      <c r="AX13" s="72">
        <v>61</v>
      </c>
    </row>
    <row r="14" spans="1:50" ht="12" customHeight="1" x14ac:dyDescent="0.3">
      <c r="A14" s="34"/>
      <c r="B14" s="4" t="s">
        <v>154</v>
      </c>
      <c r="C14" s="48" t="s">
        <v>193</v>
      </c>
      <c r="D14" s="67"/>
      <c r="G14" s="29">
        <v>13</v>
      </c>
      <c r="H14" s="45" t="s">
        <v>187</v>
      </c>
      <c r="I14" s="33" t="s">
        <v>87</v>
      </c>
      <c r="J14" s="33" t="s">
        <v>87</v>
      </c>
      <c r="K14" s="33" t="s">
        <v>87</v>
      </c>
      <c r="L14" s="33" t="s">
        <v>87</v>
      </c>
      <c r="M14" s="33" t="s">
        <v>87</v>
      </c>
      <c r="N14" s="33" t="s">
        <v>87</v>
      </c>
      <c r="O14" s="21" t="s">
        <v>87</v>
      </c>
      <c r="P14" s="21" t="s">
        <v>262</v>
      </c>
      <c r="Q14" s="21" t="s">
        <v>262</v>
      </c>
      <c r="R14" s="21" t="s">
        <v>84</v>
      </c>
      <c r="S14" s="21" t="s">
        <v>262</v>
      </c>
      <c r="T14" s="17" t="s">
        <v>71</v>
      </c>
      <c r="U14" s="21" t="s">
        <v>87</v>
      </c>
      <c r="V14" s="21" t="s">
        <v>262</v>
      </c>
      <c r="W14" s="22" t="s">
        <v>62</v>
      </c>
      <c r="X14" s="21" t="s">
        <v>84</v>
      </c>
      <c r="Y14" s="22" t="s">
        <v>62</v>
      </c>
      <c r="Z14" s="18" t="s">
        <v>71</v>
      </c>
      <c r="AA14" s="21" t="s">
        <v>87</v>
      </c>
      <c r="AB14" s="21" t="s">
        <v>262</v>
      </c>
      <c r="AC14" s="22" t="s">
        <v>60</v>
      </c>
      <c r="AD14" s="21" t="s">
        <v>84</v>
      </c>
      <c r="AE14" s="22" t="s">
        <v>62</v>
      </c>
      <c r="AF14" s="19" t="s">
        <v>71</v>
      </c>
      <c r="AG14" s="33" t="s">
        <v>87</v>
      </c>
      <c r="AH14" s="33" t="s">
        <v>84</v>
      </c>
      <c r="AI14" s="33" t="s">
        <v>84</v>
      </c>
      <c r="AJ14" s="33" t="s">
        <v>84</v>
      </c>
      <c r="AK14" s="33" t="s">
        <v>84</v>
      </c>
      <c r="AL14" s="33" t="s">
        <v>84</v>
      </c>
      <c r="AM14" s="99" t="s">
        <v>262</v>
      </c>
      <c r="AN14" s="100" t="s">
        <v>260</v>
      </c>
      <c r="AO14" s="100" t="s">
        <v>260</v>
      </c>
      <c r="AP14" s="21" t="s">
        <v>84</v>
      </c>
      <c r="AQ14" s="21" t="s">
        <v>87</v>
      </c>
      <c r="AR14" s="20" t="s">
        <v>71</v>
      </c>
      <c r="AS14" s="45" t="s">
        <v>187</v>
      </c>
      <c r="AU14" s="69"/>
      <c r="AV14" s="72"/>
      <c r="AW14" s="72"/>
      <c r="AX14" s="72"/>
    </row>
    <row r="15" spans="1:50" ht="12" customHeight="1" x14ac:dyDescent="0.3">
      <c r="A15" s="25"/>
      <c r="B15" s="4" t="s">
        <v>160</v>
      </c>
      <c r="C15" s="48" t="s">
        <v>202</v>
      </c>
      <c r="D15" s="67"/>
      <c r="G15" s="29">
        <v>14</v>
      </c>
      <c r="H15" s="45" t="s">
        <v>187</v>
      </c>
      <c r="I15" s="32" t="s">
        <v>92</v>
      </c>
      <c r="J15" s="32" t="s">
        <v>92</v>
      </c>
      <c r="K15" s="32" t="s">
        <v>92</v>
      </c>
      <c r="L15" s="33" t="s">
        <v>84</v>
      </c>
      <c r="M15" s="32" t="s">
        <v>92</v>
      </c>
      <c r="N15" s="32" t="s">
        <v>92</v>
      </c>
      <c r="O15" s="15" t="s">
        <v>92</v>
      </c>
      <c r="P15" s="15" t="s">
        <v>91</v>
      </c>
      <c r="Q15" s="15" t="s">
        <v>91</v>
      </c>
      <c r="R15" s="15" t="s">
        <v>88</v>
      </c>
      <c r="S15" s="15" t="s">
        <v>91</v>
      </c>
      <c r="T15" s="17" t="s">
        <v>101</v>
      </c>
      <c r="U15" s="15" t="s">
        <v>92</v>
      </c>
      <c r="V15" s="15" t="s">
        <v>91</v>
      </c>
      <c r="W15" s="22" t="s">
        <v>60</v>
      </c>
      <c r="X15" s="15" t="s">
        <v>88</v>
      </c>
      <c r="Y15" s="22" t="s">
        <v>260</v>
      </c>
      <c r="Z15" s="4" t="s">
        <v>78</v>
      </c>
      <c r="AA15" s="15" t="s">
        <v>92</v>
      </c>
      <c r="AB15" s="15" t="s">
        <v>91</v>
      </c>
      <c r="AC15" s="22" t="s">
        <v>62</v>
      </c>
      <c r="AD15" s="15" t="s">
        <v>88</v>
      </c>
      <c r="AE15" s="22" t="s">
        <v>260</v>
      </c>
      <c r="AF15" s="4" t="s">
        <v>78</v>
      </c>
      <c r="AG15" s="33" t="s">
        <v>84</v>
      </c>
      <c r="AH15" s="32" t="s">
        <v>88</v>
      </c>
      <c r="AI15" s="32" t="s">
        <v>88</v>
      </c>
      <c r="AJ15" s="32" t="s">
        <v>88</v>
      </c>
      <c r="AK15" s="32" t="s">
        <v>88</v>
      </c>
      <c r="AL15" s="32" t="s">
        <v>88</v>
      </c>
      <c r="AM15" s="15" t="s">
        <v>91</v>
      </c>
      <c r="AN15" s="22" t="s">
        <v>62</v>
      </c>
      <c r="AO15" s="22" t="s">
        <v>60</v>
      </c>
      <c r="AP15" s="15" t="s">
        <v>88</v>
      </c>
      <c r="AQ15" s="15" t="s">
        <v>92</v>
      </c>
      <c r="AR15" s="20" t="s">
        <v>88</v>
      </c>
      <c r="AS15" s="45" t="s">
        <v>187</v>
      </c>
      <c r="AU15" s="70">
        <v>11</v>
      </c>
      <c r="AV15" s="73">
        <v>28</v>
      </c>
      <c r="AW15" s="73">
        <v>45</v>
      </c>
      <c r="AX15" s="73">
        <v>62</v>
      </c>
    </row>
    <row r="16" spans="1:50" ht="12" customHeight="1" x14ac:dyDescent="0.3">
      <c r="A16" s="25" t="s">
        <v>161</v>
      </c>
      <c r="B16" s="4" t="s">
        <v>155</v>
      </c>
      <c r="C16" s="48" t="s">
        <v>205</v>
      </c>
      <c r="D16" s="67"/>
      <c r="G16" s="29">
        <v>15</v>
      </c>
      <c r="H16" s="45" t="s">
        <v>188</v>
      </c>
      <c r="I16" s="4" t="s">
        <v>78</v>
      </c>
      <c r="J16" s="4" t="s">
        <v>78</v>
      </c>
      <c r="K16" s="4" t="s">
        <v>78</v>
      </c>
      <c r="L16" s="4" t="s">
        <v>76</v>
      </c>
      <c r="M16" s="4" t="s">
        <v>78</v>
      </c>
      <c r="N16" s="4" t="s">
        <v>78</v>
      </c>
      <c r="O16" s="4" t="s">
        <v>78</v>
      </c>
      <c r="P16" s="4" t="s">
        <v>78</v>
      </c>
      <c r="Q16" s="4" t="s">
        <v>78</v>
      </c>
      <c r="R16" s="4" t="s">
        <v>78</v>
      </c>
      <c r="S16" s="4" t="s">
        <v>78</v>
      </c>
      <c r="T16" s="4" t="s">
        <v>78</v>
      </c>
      <c r="U16" s="4" t="s">
        <v>78</v>
      </c>
      <c r="V16" s="4" t="s">
        <v>78</v>
      </c>
      <c r="W16" s="4" t="s">
        <v>78</v>
      </c>
      <c r="X16" s="4" t="s">
        <v>78</v>
      </c>
      <c r="Y16" s="4" t="s">
        <v>78</v>
      </c>
      <c r="Z16" s="18" t="s">
        <v>98</v>
      </c>
      <c r="AA16" s="4" t="s">
        <v>78</v>
      </c>
      <c r="AB16" s="4" t="s">
        <v>78</v>
      </c>
      <c r="AC16" s="4" t="s">
        <v>78</v>
      </c>
      <c r="AD16" s="4" t="s">
        <v>78</v>
      </c>
      <c r="AE16" s="4" t="s">
        <v>78</v>
      </c>
      <c r="AF16" s="19" t="s">
        <v>100</v>
      </c>
      <c r="AG16" s="4" t="s">
        <v>76</v>
      </c>
      <c r="AH16" s="4" t="s">
        <v>78</v>
      </c>
      <c r="AI16" s="4" t="s">
        <v>78</v>
      </c>
      <c r="AJ16" s="4" t="s">
        <v>78</v>
      </c>
      <c r="AK16" s="4" t="s">
        <v>78</v>
      </c>
      <c r="AL16" s="4" t="s">
        <v>78</v>
      </c>
      <c r="AM16" s="4" t="s">
        <v>78</v>
      </c>
      <c r="AN16" s="4" t="s">
        <v>78</v>
      </c>
      <c r="AO16" s="4" t="s">
        <v>78</v>
      </c>
      <c r="AP16" s="4" t="s">
        <v>78</v>
      </c>
      <c r="AQ16" s="4" t="s">
        <v>78</v>
      </c>
      <c r="AR16" s="4" t="s">
        <v>78</v>
      </c>
      <c r="AS16" s="45" t="s">
        <v>188</v>
      </c>
      <c r="AU16" s="70">
        <v>12</v>
      </c>
      <c r="AV16" s="73">
        <v>29</v>
      </c>
      <c r="AW16" s="73">
        <v>46</v>
      </c>
      <c r="AX16" s="73">
        <v>63</v>
      </c>
    </row>
    <row r="17" spans="1:50" ht="12" customHeight="1" x14ac:dyDescent="0.3">
      <c r="A17" s="34"/>
      <c r="B17" s="4" t="s">
        <v>156</v>
      </c>
      <c r="C17" s="49" t="s">
        <v>209</v>
      </c>
      <c r="D17" s="67"/>
      <c r="G17" s="67">
        <v>16</v>
      </c>
      <c r="H17" s="45" t="s">
        <v>188</v>
      </c>
      <c r="I17" s="4" t="s">
        <v>73</v>
      </c>
      <c r="J17" s="4" t="s">
        <v>73</v>
      </c>
      <c r="K17" s="4" t="s">
        <v>73</v>
      </c>
      <c r="L17" s="4" t="s">
        <v>73</v>
      </c>
      <c r="M17" s="4" t="s">
        <v>73</v>
      </c>
      <c r="N17" s="16" t="s">
        <v>71</v>
      </c>
      <c r="O17" s="4" t="s">
        <v>73</v>
      </c>
      <c r="P17" s="4" t="s">
        <v>73</v>
      </c>
      <c r="Q17" s="4" t="s">
        <v>73</v>
      </c>
      <c r="R17" s="4" t="s">
        <v>73</v>
      </c>
      <c r="S17" s="4" t="s">
        <v>73</v>
      </c>
      <c r="T17" s="4" t="s">
        <v>73</v>
      </c>
      <c r="U17" s="4" t="s">
        <v>73</v>
      </c>
      <c r="V17" s="4" t="s">
        <v>73</v>
      </c>
      <c r="W17" s="4" t="s">
        <v>73</v>
      </c>
      <c r="X17" s="4" t="s">
        <v>73</v>
      </c>
      <c r="Y17" s="4" t="s">
        <v>73</v>
      </c>
      <c r="Z17" s="4" t="s">
        <v>73</v>
      </c>
      <c r="AA17" s="4" t="s">
        <v>73</v>
      </c>
      <c r="AB17" s="4" t="s">
        <v>73</v>
      </c>
      <c r="AC17" s="4" t="s">
        <v>73</v>
      </c>
      <c r="AD17" s="4" t="s">
        <v>73</v>
      </c>
      <c r="AE17" s="4" t="s">
        <v>73</v>
      </c>
      <c r="AF17" s="4" t="s">
        <v>73</v>
      </c>
      <c r="AG17" s="4" t="s">
        <v>73</v>
      </c>
      <c r="AH17" s="4" t="s">
        <v>73</v>
      </c>
      <c r="AI17" s="4" t="s">
        <v>73</v>
      </c>
      <c r="AJ17" s="4" t="s">
        <v>73</v>
      </c>
      <c r="AK17" s="4" t="s">
        <v>73</v>
      </c>
      <c r="AL17" s="92" t="s">
        <v>100</v>
      </c>
      <c r="AM17" s="4" t="s">
        <v>73</v>
      </c>
      <c r="AN17" s="4" t="s">
        <v>73</v>
      </c>
      <c r="AO17" s="4" t="s">
        <v>73</v>
      </c>
      <c r="AP17" s="4" t="s">
        <v>73</v>
      </c>
      <c r="AQ17" s="4" t="s">
        <v>73</v>
      </c>
      <c r="AR17" s="4" t="s">
        <v>73</v>
      </c>
      <c r="AS17" s="45" t="s">
        <v>188</v>
      </c>
      <c r="AU17" s="70"/>
      <c r="AV17" s="73"/>
      <c r="AW17" s="73"/>
      <c r="AX17" s="73"/>
    </row>
    <row r="18" spans="1:50" ht="12" customHeight="1" x14ac:dyDescent="0.3">
      <c r="A18" s="34"/>
      <c r="B18" s="4" t="s">
        <v>245</v>
      </c>
      <c r="C18" s="4" t="s">
        <v>247</v>
      </c>
      <c r="D18" s="67"/>
      <c r="G18" s="67">
        <v>17</v>
      </c>
      <c r="H18" s="45" t="s">
        <v>189</v>
      </c>
      <c r="I18" s="4" t="s">
        <v>81</v>
      </c>
      <c r="J18" s="4" t="s">
        <v>81</v>
      </c>
      <c r="K18" s="4" t="s">
        <v>81</v>
      </c>
      <c r="L18" s="4" t="s">
        <v>81</v>
      </c>
      <c r="M18" s="4" t="s">
        <v>81</v>
      </c>
      <c r="N18" s="4" t="s">
        <v>81</v>
      </c>
      <c r="O18" s="4" t="s">
        <v>81</v>
      </c>
      <c r="P18" s="4" t="s">
        <v>81</v>
      </c>
      <c r="Q18" s="4" t="s">
        <v>81</v>
      </c>
      <c r="R18" s="4" t="s">
        <v>81</v>
      </c>
      <c r="S18" s="4" t="s">
        <v>81</v>
      </c>
      <c r="T18" s="4" t="s">
        <v>81</v>
      </c>
      <c r="U18" s="4" t="s">
        <v>81</v>
      </c>
      <c r="V18" s="4" t="s">
        <v>81</v>
      </c>
      <c r="W18" s="4" t="s">
        <v>81</v>
      </c>
      <c r="X18" s="4" t="s">
        <v>81</v>
      </c>
      <c r="Y18" s="4" t="s">
        <v>81</v>
      </c>
      <c r="Z18" s="4" t="s">
        <v>81</v>
      </c>
      <c r="AA18" s="4" t="s">
        <v>81</v>
      </c>
      <c r="AB18" s="4" t="s">
        <v>81</v>
      </c>
      <c r="AC18" s="4" t="s">
        <v>81</v>
      </c>
      <c r="AD18" s="4" t="s">
        <v>81</v>
      </c>
      <c r="AE18" s="4" t="s">
        <v>81</v>
      </c>
      <c r="AF18" s="4" t="s">
        <v>81</v>
      </c>
      <c r="AG18" s="4" t="s">
        <v>81</v>
      </c>
      <c r="AH18" s="4" t="s">
        <v>81</v>
      </c>
      <c r="AI18" s="4" t="s">
        <v>81</v>
      </c>
      <c r="AJ18" s="4" t="s">
        <v>81</v>
      </c>
      <c r="AK18" s="4" t="s">
        <v>81</v>
      </c>
      <c r="AL18" s="4" t="s">
        <v>81</v>
      </c>
      <c r="AM18" s="4" t="s">
        <v>81</v>
      </c>
      <c r="AN18" s="4" t="s">
        <v>81</v>
      </c>
      <c r="AO18" s="4" t="s">
        <v>81</v>
      </c>
      <c r="AP18" s="4" t="s">
        <v>81</v>
      </c>
      <c r="AQ18" s="4" t="s">
        <v>81</v>
      </c>
      <c r="AR18" s="4" t="s">
        <v>81</v>
      </c>
      <c r="AS18" s="45" t="s">
        <v>189</v>
      </c>
      <c r="AU18" s="70">
        <v>13</v>
      </c>
      <c r="AV18" s="73">
        <v>30</v>
      </c>
      <c r="AW18" s="73">
        <v>47</v>
      </c>
      <c r="AX18" s="73">
        <v>64</v>
      </c>
    </row>
    <row r="19" spans="1:50" ht="12" customHeight="1" x14ac:dyDescent="0.3">
      <c r="A19" s="34"/>
      <c r="B19" s="4" t="s">
        <v>163</v>
      </c>
      <c r="C19" s="4" t="s">
        <v>236</v>
      </c>
      <c r="D19" s="67"/>
      <c r="G19" s="67">
        <v>18</v>
      </c>
      <c r="H19" s="45" t="s">
        <v>189</v>
      </c>
      <c r="I19" s="4" t="s">
        <v>72</v>
      </c>
      <c r="J19" s="4" t="s">
        <v>72</v>
      </c>
      <c r="K19" s="4" t="s">
        <v>72</v>
      </c>
      <c r="L19" s="4" t="s">
        <v>72</v>
      </c>
      <c r="M19" s="4" t="s">
        <v>72</v>
      </c>
      <c r="N19" s="4" t="s">
        <v>72</v>
      </c>
      <c r="O19" s="4" t="s">
        <v>72</v>
      </c>
      <c r="P19" s="4" t="s">
        <v>72</v>
      </c>
      <c r="Q19" s="4" t="s">
        <v>72</v>
      </c>
      <c r="R19" s="4" t="s">
        <v>72</v>
      </c>
      <c r="S19" s="4" t="s">
        <v>72</v>
      </c>
      <c r="T19" s="4" t="s">
        <v>72</v>
      </c>
      <c r="U19" s="4" t="s">
        <v>72</v>
      </c>
      <c r="V19" s="4" t="s">
        <v>72</v>
      </c>
      <c r="W19" s="4" t="s">
        <v>72</v>
      </c>
      <c r="X19" s="4" t="s">
        <v>72</v>
      </c>
      <c r="Y19" s="4" t="s">
        <v>72</v>
      </c>
      <c r="Z19" s="4" t="s">
        <v>72</v>
      </c>
      <c r="AA19" s="4" t="s">
        <v>72</v>
      </c>
      <c r="AB19" s="4" t="s">
        <v>72</v>
      </c>
      <c r="AC19" s="4" t="s">
        <v>72</v>
      </c>
      <c r="AD19" s="4" t="s">
        <v>72</v>
      </c>
      <c r="AE19" s="4" t="s">
        <v>72</v>
      </c>
      <c r="AF19" s="4" t="s">
        <v>72</v>
      </c>
      <c r="AG19" s="4" t="s">
        <v>72</v>
      </c>
      <c r="AH19" s="4" t="s">
        <v>72</v>
      </c>
      <c r="AI19" s="4" t="s">
        <v>72</v>
      </c>
      <c r="AJ19" s="4" t="s">
        <v>72</v>
      </c>
      <c r="AK19" s="4" t="s">
        <v>72</v>
      </c>
      <c r="AL19" s="4" t="s">
        <v>72</v>
      </c>
      <c r="AM19" s="4" t="s">
        <v>72</v>
      </c>
      <c r="AN19" s="4" t="s">
        <v>72</v>
      </c>
      <c r="AO19" s="4" t="s">
        <v>72</v>
      </c>
      <c r="AP19" s="4" t="s">
        <v>72</v>
      </c>
      <c r="AQ19" s="4" t="s">
        <v>72</v>
      </c>
      <c r="AR19" s="4" t="s">
        <v>72</v>
      </c>
      <c r="AS19" s="45" t="s">
        <v>189</v>
      </c>
      <c r="AU19" s="70">
        <v>14</v>
      </c>
      <c r="AV19" s="73">
        <v>31</v>
      </c>
      <c r="AW19" s="73">
        <v>48</v>
      </c>
      <c r="AX19" s="73">
        <v>65</v>
      </c>
    </row>
    <row r="20" spans="1:50" ht="12" customHeight="1" x14ac:dyDescent="0.3">
      <c r="A20" s="17"/>
      <c r="B20" s="4" t="s">
        <v>160</v>
      </c>
      <c r="C20" s="48" t="s">
        <v>198</v>
      </c>
      <c r="D20" s="67"/>
      <c r="G20" s="67">
        <v>19</v>
      </c>
      <c r="H20" s="50"/>
      <c r="I20" s="51" t="s">
        <v>181</v>
      </c>
      <c r="J20" s="51" t="s">
        <v>181</v>
      </c>
      <c r="K20" s="51" t="s">
        <v>181</v>
      </c>
      <c r="L20" s="51" t="s">
        <v>181</v>
      </c>
      <c r="M20" s="51" t="s">
        <v>181</v>
      </c>
      <c r="N20" s="51" t="s">
        <v>181</v>
      </c>
      <c r="O20" s="51" t="s">
        <v>181</v>
      </c>
      <c r="P20" s="51" t="s">
        <v>181</v>
      </c>
      <c r="Q20" s="51" t="s">
        <v>181</v>
      </c>
      <c r="R20" s="51" t="s">
        <v>181</v>
      </c>
      <c r="S20" s="51" t="s">
        <v>181</v>
      </c>
      <c r="T20" s="51" t="s">
        <v>181</v>
      </c>
      <c r="U20" s="51" t="s">
        <v>181</v>
      </c>
      <c r="V20" s="51" t="s">
        <v>181</v>
      </c>
      <c r="W20" s="51" t="s">
        <v>181</v>
      </c>
      <c r="X20" s="51" t="s">
        <v>181</v>
      </c>
      <c r="Y20" s="51" t="s">
        <v>181</v>
      </c>
      <c r="Z20" s="51" t="s">
        <v>181</v>
      </c>
      <c r="AA20" s="51" t="s">
        <v>181</v>
      </c>
      <c r="AB20" s="51" t="s">
        <v>181</v>
      </c>
      <c r="AC20" s="51" t="s">
        <v>181</v>
      </c>
      <c r="AD20" s="51" t="s">
        <v>181</v>
      </c>
      <c r="AE20" s="51" t="s">
        <v>181</v>
      </c>
      <c r="AF20" s="51" t="s">
        <v>181</v>
      </c>
      <c r="AG20" s="51" t="s">
        <v>181</v>
      </c>
      <c r="AH20" s="51" t="s">
        <v>181</v>
      </c>
      <c r="AI20" s="51" t="s">
        <v>181</v>
      </c>
      <c r="AJ20" s="51" t="s">
        <v>181</v>
      </c>
      <c r="AK20" s="51" t="s">
        <v>181</v>
      </c>
      <c r="AL20" s="51" t="s">
        <v>181</v>
      </c>
      <c r="AM20" s="51" t="s">
        <v>181</v>
      </c>
      <c r="AN20" s="51" t="s">
        <v>181</v>
      </c>
      <c r="AO20" s="51" t="s">
        <v>181</v>
      </c>
      <c r="AP20" s="51" t="s">
        <v>181</v>
      </c>
      <c r="AQ20" s="51" t="s">
        <v>181</v>
      </c>
      <c r="AR20" s="51" t="s">
        <v>181</v>
      </c>
      <c r="AS20" s="50"/>
      <c r="AU20" s="70"/>
      <c r="AV20" s="73"/>
      <c r="AW20" s="73"/>
      <c r="AX20" s="73"/>
    </row>
    <row r="21" spans="1:50" ht="12" customHeight="1" x14ac:dyDescent="0.3">
      <c r="A21" s="17"/>
      <c r="B21" s="4" t="s">
        <v>155</v>
      </c>
      <c r="C21" s="48" t="s">
        <v>199</v>
      </c>
      <c r="D21" s="67"/>
      <c r="G21" s="79">
        <v>20</v>
      </c>
      <c r="H21" s="45" t="s">
        <v>183</v>
      </c>
      <c r="I21" s="4" t="s">
        <v>96</v>
      </c>
      <c r="J21" s="4" t="s">
        <v>96</v>
      </c>
      <c r="K21" s="4" t="s">
        <v>96</v>
      </c>
      <c r="L21" s="4" t="s">
        <v>96</v>
      </c>
      <c r="M21" s="4" t="s">
        <v>96</v>
      </c>
      <c r="N21" s="4" t="s">
        <v>96</v>
      </c>
      <c r="O21" s="4" t="s">
        <v>96</v>
      </c>
      <c r="P21" s="4" t="s">
        <v>96</v>
      </c>
      <c r="Q21" s="4" t="s">
        <v>96</v>
      </c>
      <c r="R21" s="4" t="s">
        <v>96</v>
      </c>
      <c r="S21" s="4" t="s">
        <v>96</v>
      </c>
      <c r="T21" s="4" t="s">
        <v>96</v>
      </c>
      <c r="U21" s="4" t="s">
        <v>96</v>
      </c>
      <c r="V21" s="4" t="s">
        <v>96</v>
      </c>
      <c r="W21" s="4" t="s">
        <v>96</v>
      </c>
      <c r="X21" s="4" t="s">
        <v>96</v>
      </c>
      <c r="Y21" s="4" t="s">
        <v>96</v>
      </c>
      <c r="Z21" s="4" t="s">
        <v>96</v>
      </c>
      <c r="AA21" s="4" t="s">
        <v>96</v>
      </c>
      <c r="AB21" s="4" t="s">
        <v>96</v>
      </c>
      <c r="AC21" s="4" t="s">
        <v>96</v>
      </c>
      <c r="AD21" s="4" t="s">
        <v>96</v>
      </c>
      <c r="AE21" s="4" t="s">
        <v>96</v>
      </c>
      <c r="AF21" s="4" t="s">
        <v>96</v>
      </c>
      <c r="AG21" s="4" t="s">
        <v>96</v>
      </c>
      <c r="AH21" s="4" t="s">
        <v>96</v>
      </c>
      <c r="AI21" s="4" t="s">
        <v>96</v>
      </c>
      <c r="AJ21" s="4" t="s">
        <v>96</v>
      </c>
      <c r="AK21" s="4" t="s">
        <v>96</v>
      </c>
      <c r="AL21" s="4" t="s">
        <v>96</v>
      </c>
      <c r="AM21" s="4" t="s">
        <v>96</v>
      </c>
      <c r="AN21" s="4" t="s">
        <v>96</v>
      </c>
      <c r="AO21" s="4" t="s">
        <v>96</v>
      </c>
      <c r="AP21" s="4" t="s">
        <v>96</v>
      </c>
      <c r="AQ21" s="4" t="s">
        <v>96</v>
      </c>
      <c r="AR21" s="4" t="s">
        <v>96</v>
      </c>
      <c r="AS21" s="45" t="s">
        <v>183</v>
      </c>
      <c r="AU21" s="70">
        <v>15</v>
      </c>
      <c r="AV21" s="73">
        <v>32</v>
      </c>
      <c r="AW21" s="73">
        <v>49</v>
      </c>
      <c r="AX21" s="73">
        <v>66</v>
      </c>
    </row>
    <row r="22" spans="1:50" ht="12" customHeight="1" x14ac:dyDescent="0.3">
      <c r="A22" s="17" t="s">
        <v>162</v>
      </c>
      <c r="B22" s="4" t="s">
        <v>156</v>
      </c>
      <c r="C22" s="48" t="s">
        <v>200</v>
      </c>
      <c r="D22" s="67"/>
      <c r="G22" s="67">
        <v>21</v>
      </c>
      <c r="H22" s="45" t="s">
        <v>183</v>
      </c>
      <c r="I22" s="4" t="s">
        <v>95</v>
      </c>
      <c r="J22" s="4" t="s">
        <v>95</v>
      </c>
      <c r="K22" s="4" t="s">
        <v>95</v>
      </c>
      <c r="L22" s="4" t="s">
        <v>95</v>
      </c>
      <c r="M22" s="4" t="s">
        <v>95</v>
      </c>
      <c r="N22" s="4" t="s">
        <v>95</v>
      </c>
      <c r="O22" s="4" t="s">
        <v>95</v>
      </c>
      <c r="P22" s="4" t="s">
        <v>95</v>
      </c>
      <c r="Q22" s="4" t="s">
        <v>95</v>
      </c>
      <c r="R22" s="4" t="s">
        <v>95</v>
      </c>
      <c r="S22" s="4" t="s">
        <v>95</v>
      </c>
      <c r="T22" s="4" t="s">
        <v>95</v>
      </c>
      <c r="U22" s="4" t="s">
        <v>95</v>
      </c>
      <c r="V22" s="4" t="s">
        <v>95</v>
      </c>
      <c r="W22" s="4" t="s">
        <v>95</v>
      </c>
      <c r="X22" s="4" t="s">
        <v>95</v>
      </c>
      <c r="Y22" s="4" t="s">
        <v>95</v>
      </c>
      <c r="Z22" s="4" t="s">
        <v>95</v>
      </c>
      <c r="AA22" s="4" t="s">
        <v>95</v>
      </c>
      <c r="AB22" s="4" t="s">
        <v>95</v>
      </c>
      <c r="AC22" s="4" t="s">
        <v>95</v>
      </c>
      <c r="AD22" s="4" t="s">
        <v>95</v>
      </c>
      <c r="AE22" s="4" t="s">
        <v>95</v>
      </c>
      <c r="AF22" s="4" t="s">
        <v>95</v>
      </c>
      <c r="AG22" s="4" t="s">
        <v>95</v>
      </c>
      <c r="AH22" s="4" t="s">
        <v>95</v>
      </c>
      <c r="AI22" s="4" t="s">
        <v>95</v>
      </c>
      <c r="AJ22" s="4" t="s">
        <v>95</v>
      </c>
      <c r="AK22" s="4" t="s">
        <v>95</v>
      </c>
      <c r="AL22" s="4" t="s">
        <v>95</v>
      </c>
      <c r="AM22" s="4" t="s">
        <v>95</v>
      </c>
      <c r="AN22" s="4" t="s">
        <v>95</v>
      </c>
      <c r="AO22" s="4" t="s">
        <v>95</v>
      </c>
      <c r="AP22" s="4" t="s">
        <v>95</v>
      </c>
      <c r="AQ22" s="4" t="s">
        <v>95</v>
      </c>
      <c r="AR22" s="4" t="s">
        <v>95</v>
      </c>
      <c r="AS22" s="45" t="s">
        <v>183</v>
      </c>
      <c r="AU22" s="70">
        <v>16</v>
      </c>
      <c r="AV22" s="73">
        <v>33</v>
      </c>
      <c r="AW22" s="73">
        <v>50</v>
      </c>
      <c r="AX22" s="73">
        <v>67</v>
      </c>
    </row>
    <row r="23" spans="1:50" ht="12" customHeight="1" x14ac:dyDescent="0.3">
      <c r="A23" s="17"/>
      <c r="B23" s="4" t="s">
        <v>153</v>
      </c>
      <c r="C23" s="48" t="s">
        <v>197</v>
      </c>
      <c r="D23" s="67"/>
      <c r="G23" s="67">
        <v>22</v>
      </c>
      <c r="H23" s="45" t="s">
        <v>184</v>
      </c>
      <c r="I23" s="4" t="s">
        <v>83</v>
      </c>
      <c r="J23" s="4" t="s">
        <v>83</v>
      </c>
      <c r="K23" s="4" t="s">
        <v>83</v>
      </c>
      <c r="L23" s="4" t="s">
        <v>83</v>
      </c>
      <c r="M23" s="4" t="s">
        <v>83</v>
      </c>
      <c r="N23" s="4" t="s">
        <v>83</v>
      </c>
      <c r="O23" s="4" t="s">
        <v>83</v>
      </c>
      <c r="P23" s="4" t="s">
        <v>83</v>
      </c>
      <c r="Q23" s="4" t="s">
        <v>83</v>
      </c>
      <c r="R23" s="4" t="s">
        <v>83</v>
      </c>
      <c r="S23" s="4" t="s">
        <v>83</v>
      </c>
      <c r="T23" s="4" t="s">
        <v>83</v>
      </c>
      <c r="U23" s="4" t="s">
        <v>83</v>
      </c>
      <c r="V23" s="4" t="s">
        <v>83</v>
      </c>
      <c r="W23" s="4" t="s">
        <v>83</v>
      </c>
      <c r="X23" s="4" t="s">
        <v>83</v>
      </c>
      <c r="Y23" s="4" t="s">
        <v>83</v>
      </c>
      <c r="Z23" s="4" t="s">
        <v>83</v>
      </c>
      <c r="AA23" s="4" t="s">
        <v>83</v>
      </c>
      <c r="AB23" s="4" t="s">
        <v>83</v>
      </c>
      <c r="AC23" s="4" t="s">
        <v>83</v>
      </c>
      <c r="AD23" s="4" t="s">
        <v>83</v>
      </c>
      <c r="AE23" s="4" t="s">
        <v>83</v>
      </c>
      <c r="AF23" s="4" t="s">
        <v>83</v>
      </c>
      <c r="AG23" s="4" t="s">
        <v>83</v>
      </c>
      <c r="AH23" s="4" t="s">
        <v>83</v>
      </c>
      <c r="AI23" s="4" t="s">
        <v>83</v>
      </c>
      <c r="AJ23" s="4" t="s">
        <v>83</v>
      </c>
      <c r="AK23" s="4" t="s">
        <v>83</v>
      </c>
      <c r="AL23" s="4" t="s">
        <v>83</v>
      </c>
      <c r="AM23" s="4" t="s">
        <v>83</v>
      </c>
      <c r="AN23" s="4" t="s">
        <v>83</v>
      </c>
      <c r="AO23" s="4" t="s">
        <v>83</v>
      </c>
      <c r="AP23" s="4" t="s">
        <v>83</v>
      </c>
      <c r="AQ23" s="4" t="s">
        <v>83</v>
      </c>
      <c r="AR23" s="4" t="s">
        <v>83</v>
      </c>
      <c r="AS23" s="45" t="s">
        <v>184</v>
      </c>
      <c r="AU23" s="70"/>
      <c r="AV23" s="73"/>
      <c r="AW23" s="73"/>
      <c r="AX23" s="73"/>
    </row>
    <row r="24" spans="1:50" ht="12" customHeight="1" x14ac:dyDescent="0.3">
      <c r="A24" s="17"/>
      <c r="B24" s="4" t="s">
        <v>245</v>
      </c>
      <c r="C24" s="4" t="s">
        <v>248</v>
      </c>
      <c r="D24" s="67"/>
      <c r="G24" s="67">
        <v>23</v>
      </c>
      <c r="H24" s="45" t="s">
        <v>184</v>
      </c>
      <c r="I24" s="4" t="s">
        <v>93</v>
      </c>
      <c r="J24" s="4" t="s">
        <v>93</v>
      </c>
      <c r="K24" s="4" t="s">
        <v>93</v>
      </c>
      <c r="L24" s="4" t="s">
        <v>93</v>
      </c>
      <c r="M24" s="4" t="s">
        <v>93</v>
      </c>
      <c r="N24" s="4" t="s">
        <v>93</v>
      </c>
      <c r="O24" s="4" t="s">
        <v>93</v>
      </c>
      <c r="P24" s="4" t="s">
        <v>93</v>
      </c>
      <c r="Q24" s="4" t="s">
        <v>93</v>
      </c>
      <c r="R24" s="4" t="s">
        <v>93</v>
      </c>
      <c r="S24" s="4" t="s">
        <v>93</v>
      </c>
      <c r="T24" s="4" t="s">
        <v>93</v>
      </c>
      <c r="U24" s="4" t="s">
        <v>93</v>
      </c>
      <c r="V24" s="4" t="s">
        <v>93</v>
      </c>
      <c r="W24" s="4" t="s">
        <v>93</v>
      </c>
      <c r="X24" s="4" t="s">
        <v>93</v>
      </c>
      <c r="Y24" s="4" t="s">
        <v>93</v>
      </c>
      <c r="Z24" s="4" t="s">
        <v>93</v>
      </c>
      <c r="AA24" s="4" t="s">
        <v>93</v>
      </c>
      <c r="AB24" s="4" t="s">
        <v>93</v>
      </c>
      <c r="AC24" s="4" t="s">
        <v>93</v>
      </c>
      <c r="AD24" s="4" t="s">
        <v>93</v>
      </c>
      <c r="AE24" s="4" t="s">
        <v>93</v>
      </c>
      <c r="AF24" s="4" t="s">
        <v>93</v>
      </c>
      <c r="AG24" s="4" t="s">
        <v>93</v>
      </c>
      <c r="AH24" s="4" t="s">
        <v>93</v>
      </c>
      <c r="AI24" s="4" t="s">
        <v>93</v>
      </c>
      <c r="AJ24" s="4" t="s">
        <v>93</v>
      </c>
      <c r="AK24" s="4" t="s">
        <v>93</v>
      </c>
      <c r="AL24" s="4" t="s">
        <v>93</v>
      </c>
      <c r="AM24" s="4" t="s">
        <v>93</v>
      </c>
      <c r="AN24" s="4" t="s">
        <v>93</v>
      </c>
      <c r="AO24" s="4" t="s">
        <v>93</v>
      </c>
      <c r="AP24" s="4" t="s">
        <v>93</v>
      </c>
      <c r="AQ24" s="4" t="s">
        <v>93</v>
      </c>
      <c r="AR24" s="4" t="s">
        <v>93</v>
      </c>
      <c r="AS24" s="45" t="s">
        <v>184</v>
      </c>
      <c r="AU24" s="71">
        <v>17</v>
      </c>
      <c r="AV24" s="72">
        <v>34</v>
      </c>
      <c r="AW24" s="72">
        <v>51</v>
      </c>
      <c r="AX24" s="72">
        <v>68</v>
      </c>
    </row>
    <row r="25" spans="1:50" ht="12" customHeight="1" x14ac:dyDescent="0.3">
      <c r="A25" s="17"/>
      <c r="B25" s="4" t="s">
        <v>163</v>
      </c>
      <c r="C25" s="4" t="s">
        <v>237</v>
      </c>
      <c r="D25" s="67"/>
      <c r="G25" s="67">
        <v>24</v>
      </c>
      <c r="H25" s="45" t="s">
        <v>185</v>
      </c>
      <c r="I25" s="15" t="s">
        <v>91</v>
      </c>
      <c r="J25" s="15" t="s">
        <v>90</v>
      </c>
      <c r="K25" s="15" t="s">
        <v>89</v>
      </c>
      <c r="L25" s="4" t="s">
        <v>77</v>
      </c>
      <c r="M25" s="15" t="s">
        <v>259</v>
      </c>
      <c r="N25" s="4" t="s">
        <v>77</v>
      </c>
      <c r="O25" s="15" t="s">
        <v>91</v>
      </c>
      <c r="P25" s="15" t="s">
        <v>90</v>
      </c>
      <c r="Q25" s="15" t="s">
        <v>89</v>
      </c>
      <c r="R25" s="15" t="s">
        <v>91</v>
      </c>
      <c r="S25" s="15" t="s">
        <v>259</v>
      </c>
      <c r="T25" s="32" t="s">
        <v>91</v>
      </c>
      <c r="U25" s="32" t="s">
        <v>90</v>
      </c>
      <c r="V25" s="32" t="s">
        <v>90</v>
      </c>
      <c r="W25" s="33" t="s">
        <v>86</v>
      </c>
      <c r="X25" s="32" t="s">
        <v>90</v>
      </c>
      <c r="Y25" s="33" t="s">
        <v>86</v>
      </c>
      <c r="Z25" s="32" t="s">
        <v>90</v>
      </c>
      <c r="AA25" s="32" t="s">
        <v>89</v>
      </c>
      <c r="AB25" s="32" t="s">
        <v>89</v>
      </c>
      <c r="AC25" s="33" t="s">
        <v>85</v>
      </c>
      <c r="AD25" s="32" t="s">
        <v>89</v>
      </c>
      <c r="AE25" s="33" t="s">
        <v>85</v>
      </c>
      <c r="AF25" s="32" t="s">
        <v>89</v>
      </c>
      <c r="AG25" s="4" t="s">
        <v>77</v>
      </c>
      <c r="AH25" s="15" t="s">
        <v>91</v>
      </c>
      <c r="AI25" s="15" t="s">
        <v>90</v>
      </c>
      <c r="AJ25" s="15" t="s">
        <v>89</v>
      </c>
      <c r="AK25" s="15" t="s">
        <v>258</v>
      </c>
      <c r="AL25" s="4" t="s">
        <v>77</v>
      </c>
      <c r="AM25" s="32" t="s">
        <v>258</v>
      </c>
      <c r="AN25" s="33" t="s">
        <v>259</v>
      </c>
      <c r="AO25" s="33" t="s">
        <v>259</v>
      </c>
      <c r="AP25" s="32" t="s">
        <v>258</v>
      </c>
      <c r="AQ25" s="32" t="s">
        <v>258</v>
      </c>
      <c r="AR25" s="32" t="s">
        <v>258</v>
      </c>
      <c r="AS25" s="45" t="s">
        <v>185</v>
      </c>
      <c r="AU25" s="71">
        <v>18</v>
      </c>
      <c r="AV25" s="72">
        <v>35</v>
      </c>
      <c r="AW25" s="72">
        <v>52</v>
      </c>
      <c r="AX25" s="72">
        <v>69</v>
      </c>
    </row>
    <row r="26" spans="1:50" ht="12" customHeight="1" x14ac:dyDescent="0.3">
      <c r="A26" s="36"/>
      <c r="B26" s="4" t="s">
        <v>154</v>
      </c>
      <c r="C26" s="48" t="s">
        <v>194</v>
      </c>
      <c r="D26" s="67"/>
      <c r="G26" s="67">
        <v>25</v>
      </c>
      <c r="H26" s="45" t="s">
        <v>185</v>
      </c>
      <c r="I26" s="4" t="s">
        <v>80</v>
      </c>
      <c r="J26" s="4" t="s">
        <v>80</v>
      </c>
      <c r="K26" s="4" t="s">
        <v>80</v>
      </c>
      <c r="L26" s="4" t="s">
        <v>80</v>
      </c>
      <c r="M26" s="4" t="s">
        <v>80</v>
      </c>
      <c r="N26" s="4" t="s">
        <v>80</v>
      </c>
      <c r="O26" s="4" t="s">
        <v>80</v>
      </c>
      <c r="P26" s="4" t="s">
        <v>80</v>
      </c>
      <c r="Q26" s="4" t="s">
        <v>80</v>
      </c>
      <c r="R26" s="4" t="s">
        <v>80</v>
      </c>
      <c r="S26" s="4" t="s">
        <v>80</v>
      </c>
      <c r="T26" s="4" t="s">
        <v>80</v>
      </c>
      <c r="U26" s="4" t="s">
        <v>80</v>
      </c>
      <c r="V26" s="4" t="s">
        <v>80</v>
      </c>
      <c r="W26" s="33" t="s">
        <v>85</v>
      </c>
      <c r="X26" s="4" t="s">
        <v>80</v>
      </c>
      <c r="Y26" s="33" t="s">
        <v>259</v>
      </c>
      <c r="Z26" s="4" t="s">
        <v>80</v>
      </c>
      <c r="AA26" s="4" t="s">
        <v>80</v>
      </c>
      <c r="AB26" s="4" t="s">
        <v>80</v>
      </c>
      <c r="AC26" s="33" t="s">
        <v>86</v>
      </c>
      <c r="AD26" s="4" t="s">
        <v>80</v>
      </c>
      <c r="AE26" s="33" t="s">
        <v>259</v>
      </c>
      <c r="AF26" s="4" t="s">
        <v>80</v>
      </c>
      <c r="AG26" s="4" t="s">
        <v>80</v>
      </c>
      <c r="AH26" s="4" t="s">
        <v>80</v>
      </c>
      <c r="AI26" s="4" t="s">
        <v>80</v>
      </c>
      <c r="AJ26" s="4" t="s">
        <v>80</v>
      </c>
      <c r="AK26" s="4" t="s">
        <v>80</v>
      </c>
      <c r="AL26" s="4" t="s">
        <v>80</v>
      </c>
      <c r="AM26" s="4" t="s">
        <v>80</v>
      </c>
      <c r="AN26" s="33" t="s">
        <v>86</v>
      </c>
      <c r="AO26" s="33" t="s">
        <v>85</v>
      </c>
      <c r="AP26" s="4" t="s">
        <v>80</v>
      </c>
      <c r="AQ26" s="4" t="s">
        <v>80</v>
      </c>
      <c r="AR26" s="4" t="s">
        <v>80</v>
      </c>
      <c r="AS26" s="45" t="s">
        <v>185</v>
      </c>
    </row>
    <row r="27" spans="1:50" ht="12" customHeight="1" x14ac:dyDescent="0.3">
      <c r="A27" s="26"/>
      <c r="B27" s="4" t="s">
        <v>155</v>
      </c>
      <c r="C27" s="49" t="s">
        <v>203</v>
      </c>
      <c r="D27" s="67"/>
      <c r="G27" s="67">
        <v>26</v>
      </c>
      <c r="H27" s="45" t="s">
        <v>182</v>
      </c>
      <c r="I27" s="39" t="s">
        <v>77</v>
      </c>
      <c r="J27" s="39" t="s">
        <v>77</v>
      </c>
      <c r="K27" s="39" t="s">
        <v>77</v>
      </c>
      <c r="L27" s="22" t="s">
        <v>70</v>
      </c>
      <c r="M27" s="39" t="s">
        <v>77</v>
      </c>
      <c r="N27" s="16" t="s">
        <v>99</v>
      </c>
      <c r="O27" s="39" t="s">
        <v>77</v>
      </c>
      <c r="P27" s="39" t="s">
        <v>77</v>
      </c>
      <c r="Q27" s="39" t="s">
        <v>77</v>
      </c>
      <c r="R27" s="39" t="s">
        <v>77</v>
      </c>
      <c r="S27" s="39" t="s">
        <v>77</v>
      </c>
      <c r="T27" s="39" t="s">
        <v>77</v>
      </c>
      <c r="U27" s="39" t="s">
        <v>77</v>
      </c>
      <c r="V27" s="39" t="s">
        <v>77</v>
      </c>
      <c r="W27" s="4" t="s">
        <v>80</v>
      </c>
      <c r="X27" s="39" t="s">
        <v>77</v>
      </c>
      <c r="Y27" s="4" t="s">
        <v>80</v>
      </c>
      <c r="Z27" s="39" t="s">
        <v>77</v>
      </c>
      <c r="AA27" s="39" t="s">
        <v>77</v>
      </c>
      <c r="AB27" s="39" t="s">
        <v>77</v>
      </c>
      <c r="AC27" s="4" t="s">
        <v>80</v>
      </c>
      <c r="AD27" s="39" t="s">
        <v>77</v>
      </c>
      <c r="AE27" s="4" t="s">
        <v>80</v>
      </c>
      <c r="AF27" s="39" t="s">
        <v>77</v>
      </c>
      <c r="AG27" s="22" t="s">
        <v>67</v>
      </c>
      <c r="AH27" s="39" t="s">
        <v>77</v>
      </c>
      <c r="AI27" s="39" t="s">
        <v>77</v>
      </c>
      <c r="AJ27" s="39" t="s">
        <v>77</v>
      </c>
      <c r="AK27" s="39" t="s">
        <v>77</v>
      </c>
      <c r="AL27" s="92" t="s">
        <v>103</v>
      </c>
      <c r="AM27" s="39" t="s">
        <v>77</v>
      </c>
      <c r="AN27" s="4" t="s">
        <v>80</v>
      </c>
      <c r="AO27" s="4" t="s">
        <v>80</v>
      </c>
      <c r="AP27" s="39" t="s">
        <v>77</v>
      </c>
      <c r="AQ27" s="39" t="s">
        <v>77</v>
      </c>
      <c r="AR27" s="39" t="s">
        <v>77</v>
      </c>
      <c r="AS27" s="45" t="s">
        <v>182</v>
      </c>
    </row>
    <row r="28" spans="1:50" ht="12" customHeight="1" x14ac:dyDescent="0.3">
      <c r="A28" s="26" t="s">
        <v>157</v>
      </c>
      <c r="B28" s="4" t="s">
        <v>156</v>
      </c>
      <c r="C28" s="48" t="s">
        <v>204</v>
      </c>
      <c r="D28" s="67"/>
      <c r="G28" s="67">
        <v>27</v>
      </c>
      <c r="H28" s="45" t="s">
        <v>182</v>
      </c>
      <c r="I28" s="39" t="s">
        <v>97</v>
      </c>
      <c r="J28" s="39" t="s">
        <v>97</v>
      </c>
      <c r="K28" s="39" t="s">
        <v>97</v>
      </c>
      <c r="L28" s="39" t="s">
        <v>97</v>
      </c>
      <c r="M28" s="39" t="s">
        <v>97</v>
      </c>
      <c r="N28" s="4" t="s">
        <v>97</v>
      </c>
      <c r="O28" s="39" t="s">
        <v>97</v>
      </c>
      <c r="P28" s="39" t="s">
        <v>97</v>
      </c>
      <c r="Q28" s="39" t="s">
        <v>97</v>
      </c>
      <c r="R28" s="39" t="s">
        <v>97</v>
      </c>
      <c r="S28" s="39" t="s">
        <v>97</v>
      </c>
      <c r="T28" s="39" t="s">
        <v>97</v>
      </c>
      <c r="U28" s="39" t="s">
        <v>97</v>
      </c>
      <c r="V28" s="39" t="s">
        <v>97</v>
      </c>
      <c r="W28" s="39" t="s">
        <v>97</v>
      </c>
      <c r="X28" s="39" t="s">
        <v>97</v>
      </c>
      <c r="Y28" s="39" t="s">
        <v>97</v>
      </c>
      <c r="Z28" s="39" t="s">
        <v>97</v>
      </c>
      <c r="AA28" s="39" t="s">
        <v>97</v>
      </c>
      <c r="AB28" s="39" t="s">
        <v>97</v>
      </c>
      <c r="AC28" s="39" t="s">
        <v>97</v>
      </c>
      <c r="AD28" s="39" t="s">
        <v>97</v>
      </c>
      <c r="AE28" s="39" t="s">
        <v>97</v>
      </c>
      <c r="AF28" s="39" t="s">
        <v>97</v>
      </c>
      <c r="AG28" s="39" t="s">
        <v>97</v>
      </c>
      <c r="AH28" s="39" t="s">
        <v>97</v>
      </c>
      <c r="AI28" s="39" t="s">
        <v>97</v>
      </c>
      <c r="AJ28" s="39" t="s">
        <v>97</v>
      </c>
      <c r="AK28" s="39" t="s">
        <v>97</v>
      </c>
      <c r="AL28" s="4" t="s">
        <v>97</v>
      </c>
      <c r="AM28" s="39" t="s">
        <v>97</v>
      </c>
      <c r="AN28" s="39" t="s">
        <v>97</v>
      </c>
      <c r="AO28" s="39" t="s">
        <v>97</v>
      </c>
      <c r="AP28" s="39" t="s">
        <v>97</v>
      </c>
      <c r="AQ28" s="39" t="s">
        <v>97</v>
      </c>
      <c r="AR28" s="39" t="s">
        <v>97</v>
      </c>
      <c r="AS28" s="45" t="s">
        <v>182</v>
      </c>
    </row>
    <row r="29" spans="1:50" ht="12" customHeight="1" x14ac:dyDescent="0.3">
      <c r="A29" s="36"/>
      <c r="B29" s="4" t="s">
        <v>153</v>
      </c>
      <c r="C29" s="48" t="s">
        <v>201</v>
      </c>
      <c r="D29" s="67"/>
      <c r="G29" s="67">
        <v>28</v>
      </c>
      <c r="H29" s="45" t="s">
        <v>187</v>
      </c>
      <c r="I29" s="33" t="s">
        <v>87</v>
      </c>
      <c r="J29" s="33" t="s">
        <v>87</v>
      </c>
      <c r="K29" s="33" t="s">
        <v>87</v>
      </c>
      <c r="L29" s="33" t="s">
        <v>87</v>
      </c>
      <c r="M29" s="33" t="s">
        <v>87</v>
      </c>
      <c r="N29" s="33" t="s">
        <v>87</v>
      </c>
      <c r="O29" s="21" t="s">
        <v>87</v>
      </c>
      <c r="P29" s="21" t="s">
        <v>262</v>
      </c>
      <c r="Q29" s="21" t="s">
        <v>262</v>
      </c>
      <c r="R29" s="21" t="s">
        <v>84</v>
      </c>
      <c r="S29" s="21" t="s">
        <v>262</v>
      </c>
      <c r="T29" s="42" t="s">
        <v>71</v>
      </c>
      <c r="U29" s="21" t="s">
        <v>87</v>
      </c>
      <c r="V29" s="21" t="s">
        <v>262</v>
      </c>
      <c r="W29" s="22" t="s">
        <v>62</v>
      </c>
      <c r="X29" s="21" t="s">
        <v>84</v>
      </c>
      <c r="Y29" s="22" t="s">
        <v>62</v>
      </c>
      <c r="Z29" s="43" t="s">
        <v>71</v>
      </c>
      <c r="AA29" s="21" t="s">
        <v>87</v>
      </c>
      <c r="AB29" s="21" t="s">
        <v>262</v>
      </c>
      <c r="AC29" s="22" t="s">
        <v>62</v>
      </c>
      <c r="AD29" s="21" t="s">
        <v>84</v>
      </c>
      <c r="AE29" s="22" t="s">
        <v>62</v>
      </c>
      <c r="AF29" s="41" t="s">
        <v>71</v>
      </c>
      <c r="AG29" s="33" t="s">
        <v>84</v>
      </c>
      <c r="AH29" s="33" t="s">
        <v>84</v>
      </c>
      <c r="AI29" s="33" t="s">
        <v>84</v>
      </c>
      <c r="AJ29" s="33" t="s">
        <v>84</v>
      </c>
      <c r="AK29" s="33" t="s">
        <v>84</v>
      </c>
      <c r="AL29" s="33" t="s">
        <v>84</v>
      </c>
      <c r="AM29" s="99" t="s">
        <v>262</v>
      </c>
      <c r="AN29" s="100" t="s">
        <v>260</v>
      </c>
      <c r="AO29" s="100" t="s">
        <v>260</v>
      </c>
      <c r="AP29" s="21" t="s">
        <v>84</v>
      </c>
      <c r="AQ29" s="21" t="s">
        <v>87</v>
      </c>
      <c r="AR29" s="20" t="s">
        <v>71</v>
      </c>
      <c r="AS29" s="45" t="s">
        <v>187</v>
      </c>
    </row>
    <row r="30" spans="1:50" ht="12" customHeight="1" x14ac:dyDescent="0.3">
      <c r="A30" s="36"/>
      <c r="B30" s="4" t="s">
        <v>245</v>
      </c>
      <c r="C30" s="22" t="s">
        <v>249</v>
      </c>
      <c r="D30" s="67"/>
      <c r="G30" s="67">
        <v>29</v>
      </c>
      <c r="H30" s="45" t="s">
        <v>187</v>
      </c>
      <c r="I30" s="32" t="s">
        <v>92</v>
      </c>
      <c r="J30" s="32" t="s">
        <v>92</v>
      </c>
      <c r="K30" s="32" t="s">
        <v>92</v>
      </c>
      <c r="L30" s="32" t="s">
        <v>88</v>
      </c>
      <c r="M30" s="32" t="s">
        <v>92</v>
      </c>
      <c r="N30" s="32" t="s">
        <v>92</v>
      </c>
      <c r="O30" s="15" t="s">
        <v>92</v>
      </c>
      <c r="P30" s="15" t="s">
        <v>91</v>
      </c>
      <c r="Q30" s="15" t="s">
        <v>91</v>
      </c>
      <c r="R30" s="15" t="s">
        <v>88</v>
      </c>
      <c r="S30" s="15" t="s">
        <v>91</v>
      </c>
      <c r="T30" s="42" t="s">
        <v>101</v>
      </c>
      <c r="U30" s="15" t="s">
        <v>92</v>
      </c>
      <c r="V30" s="15" t="s">
        <v>91</v>
      </c>
      <c r="W30" s="22" t="s">
        <v>60</v>
      </c>
      <c r="X30" s="15" t="s">
        <v>88</v>
      </c>
      <c r="Y30" s="22" t="s">
        <v>260</v>
      </c>
      <c r="Z30" s="40" t="s">
        <v>78</v>
      </c>
      <c r="AA30" s="15" t="s">
        <v>92</v>
      </c>
      <c r="AB30" s="15" t="s">
        <v>91</v>
      </c>
      <c r="AC30" s="22" t="s">
        <v>60</v>
      </c>
      <c r="AD30" s="15" t="s">
        <v>88</v>
      </c>
      <c r="AE30" s="22" t="s">
        <v>260</v>
      </c>
      <c r="AF30" s="40" t="s">
        <v>78</v>
      </c>
      <c r="AG30" s="32" t="s">
        <v>92</v>
      </c>
      <c r="AH30" s="32" t="s">
        <v>88</v>
      </c>
      <c r="AI30" s="32" t="s">
        <v>88</v>
      </c>
      <c r="AJ30" s="32" t="s">
        <v>88</v>
      </c>
      <c r="AK30" s="32" t="s">
        <v>88</v>
      </c>
      <c r="AL30" s="32" t="s">
        <v>88</v>
      </c>
      <c r="AM30" s="15" t="s">
        <v>91</v>
      </c>
      <c r="AN30" s="22" t="s">
        <v>62</v>
      </c>
      <c r="AO30" s="22" t="s">
        <v>60</v>
      </c>
      <c r="AP30" s="15" t="s">
        <v>88</v>
      </c>
      <c r="AQ30" s="15" t="s">
        <v>92</v>
      </c>
      <c r="AR30" s="20" t="s">
        <v>88</v>
      </c>
      <c r="AS30" s="45" t="s">
        <v>187</v>
      </c>
    </row>
    <row r="31" spans="1:50" ht="12" customHeight="1" x14ac:dyDescent="0.3">
      <c r="A31" s="36"/>
      <c r="B31" s="4" t="s">
        <v>163</v>
      </c>
      <c r="C31" s="4" t="s">
        <v>238</v>
      </c>
      <c r="D31" s="67"/>
      <c r="G31" s="67">
        <v>30</v>
      </c>
      <c r="H31" s="45" t="s">
        <v>188</v>
      </c>
      <c r="I31" s="40" t="s">
        <v>78</v>
      </c>
      <c r="J31" s="40" t="s">
        <v>78</v>
      </c>
      <c r="K31" s="40" t="s">
        <v>78</v>
      </c>
      <c r="L31" s="22" t="s">
        <v>65</v>
      </c>
      <c r="M31" s="40" t="s">
        <v>78</v>
      </c>
      <c r="N31" s="16" t="s">
        <v>71</v>
      </c>
      <c r="O31" s="40" t="s">
        <v>78</v>
      </c>
      <c r="P31" s="40" t="s">
        <v>78</v>
      </c>
      <c r="Q31" s="40" t="s">
        <v>78</v>
      </c>
      <c r="R31" s="40" t="s">
        <v>78</v>
      </c>
      <c r="S31" s="40" t="s">
        <v>78</v>
      </c>
      <c r="T31" s="40" t="s">
        <v>78</v>
      </c>
      <c r="U31" s="40" t="s">
        <v>78</v>
      </c>
      <c r="V31" s="40" t="s">
        <v>78</v>
      </c>
      <c r="W31" s="40" t="s">
        <v>78</v>
      </c>
      <c r="X31" s="40" t="s">
        <v>78</v>
      </c>
      <c r="Y31" s="40" t="s">
        <v>78</v>
      </c>
      <c r="Z31" s="43" t="s">
        <v>98</v>
      </c>
      <c r="AA31" s="40" t="s">
        <v>78</v>
      </c>
      <c r="AB31" s="40" t="s">
        <v>78</v>
      </c>
      <c r="AC31" s="40" t="s">
        <v>78</v>
      </c>
      <c r="AD31" s="40" t="s">
        <v>78</v>
      </c>
      <c r="AE31" s="40" t="s">
        <v>78</v>
      </c>
      <c r="AF31" s="41" t="s">
        <v>100</v>
      </c>
      <c r="AG31" s="22" t="s">
        <v>68</v>
      </c>
      <c r="AH31" s="40" t="s">
        <v>78</v>
      </c>
      <c r="AI31" s="40" t="s">
        <v>78</v>
      </c>
      <c r="AJ31" s="40" t="s">
        <v>78</v>
      </c>
      <c r="AK31" s="40" t="s">
        <v>78</v>
      </c>
      <c r="AL31" s="93" t="s">
        <v>100</v>
      </c>
      <c r="AM31" s="40" t="s">
        <v>78</v>
      </c>
      <c r="AN31" s="40" t="s">
        <v>78</v>
      </c>
      <c r="AO31" s="40" t="s">
        <v>78</v>
      </c>
      <c r="AP31" s="40" t="s">
        <v>78</v>
      </c>
      <c r="AQ31" s="40" t="s">
        <v>78</v>
      </c>
      <c r="AR31" s="40" t="s">
        <v>78</v>
      </c>
      <c r="AS31" s="45" t="s">
        <v>188</v>
      </c>
    </row>
    <row r="32" spans="1:50" ht="12" customHeight="1" x14ac:dyDescent="0.3">
      <c r="A32" s="37"/>
      <c r="B32" s="4" t="s">
        <v>154</v>
      </c>
      <c r="C32" s="48" t="s">
        <v>195</v>
      </c>
      <c r="D32" s="67"/>
      <c r="G32" s="67">
        <v>31</v>
      </c>
      <c r="H32" s="45" t="s">
        <v>188</v>
      </c>
      <c r="I32" s="40" t="s">
        <v>76</v>
      </c>
      <c r="J32" s="40" t="s">
        <v>76</v>
      </c>
      <c r="K32" s="40" t="s">
        <v>76</v>
      </c>
      <c r="L32" s="40" t="s">
        <v>76</v>
      </c>
      <c r="M32" s="40" t="s">
        <v>76</v>
      </c>
      <c r="N32" s="40" t="s">
        <v>76</v>
      </c>
      <c r="O32" s="40" t="s">
        <v>76</v>
      </c>
      <c r="P32" s="40" t="s">
        <v>76</v>
      </c>
      <c r="Q32" s="40" t="s">
        <v>76</v>
      </c>
      <c r="R32" s="40" t="s">
        <v>76</v>
      </c>
      <c r="S32" s="40" t="s">
        <v>76</v>
      </c>
      <c r="T32" s="40" t="s">
        <v>76</v>
      </c>
      <c r="U32" s="40" t="s">
        <v>76</v>
      </c>
      <c r="V32" s="40" t="s">
        <v>76</v>
      </c>
      <c r="W32" s="40" t="s">
        <v>76</v>
      </c>
      <c r="X32" s="40" t="s">
        <v>76</v>
      </c>
      <c r="Y32" s="40" t="s">
        <v>76</v>
      </c>
      <c r="Z32" s="40" t="s">
        <v>76</v>
      </c>
      <c r="AA32" s="40" t="s">
        <v>76</v>
      </c>
      <c r="AB32" s="40" t="s">
        <v>76</v>
      </c>
      <c r="AC32" s="40" t="s">
        <v>76</v>
      </c>
      <c r="AD32" s="40" t="s">
        <v>76</v>
      </c>
      <c r="AE32" s="40" t="s">
        <v>76</v>
      </c>
      <c r="AF32" s="40" t="s">
        <v>76</v>
      </c>
      <c r="AG32" s="40" t="s">
        <v>76</v>
      </c>
      <c r="AH32" s="40" t="s">
        <v>76</v>
      </c>
      <c r="AI32" s="40" t="s">
        <v>76</v>
      </c>
      <c r="AJ32" s="40" t="s">
        <v>76</v>
      </c>
      <c r="AK32" s="40" t="s">
        <v>76</v>
      </c>
      <c r="AL32" s="40" t="s">
        <v>76</v>
      </c>
      <c r="AM32" s="40" t="s">
        <v>76</v>
      </c>
      <c r="AN32" s="40" t="s">
        <v>76</v>
      </c>
      <c r="AO32" s="40" t="s">
        <v>76</v>
      </c>
      <c r="AP32" s="40" t="s">
        <v>76</v>
      </c>
      <c r="AQ32" s="40" t="s">
        <v>76</v>
      </c>
      <c r="AR32" s="40" t="s">
        <v>76</v>
      </c>
      <c r="AS32" s="45" t="s">
        <v>188</v>
      </c>
    </row>
    <row r="33" spans="1:45" ht="12" customHeight="1" x14ac:dyDescent="0.3">
      <c r="A33" s="19"/>
      <c r="B33" s="4" t="s">
        <v>160</v>
      </c>
      <c r="C33" s="49" t="s">
        <v>207</v>
      </c>
      <c r="D33" s="67"/>
      <c r="G33" s="67">
        <v>32</v>
      </c>
      <c r="H33" s="45" t="s">
        <v>189</v>
      </c>
      <c r="I33" s="21" t="s">
        <v>262</v>
      </c>
      <c r="J33" s="21" t="s">
        <v>86</v>
      </c>
      <c r="K33" s="21" t="s">
        <v>85</v>
      </c>
      <c r="L33" s="24" t="s">
        <v>215</v>
      </c>
      <c r="M33" s="21" t="s">
        <v>258</v>
      </c>
      <c r="N33" s="40" t="s">
        <v>78</v>
      </c>
      <c r="O33" s="21" t="s">
        <v>262</v>
      </c>
      <c r="P33" s="21" t="s">
        <v>86</v>
      </c>
      <c r="Q33" s="21" t="s">
        <v>85</v>
      </c>
      <c r="R33" s="21" t="s">
        <v>262</v>
      </c>
      <c r="S33" s="21" t="s">
        <v>258</v>
      </c>
      <c r="T33" s="33" t="s">
        <v>262</v>
      </c>
      <c r="U33" s="33" t="s">
        <v>86</v>
      </c>
      <c r="V33" s="33" t="s">
        <v>86</v>
      </c>
      <c r="W33" s="39" t="s">
        <v>77</v>
      </c>
      <c r="X33" s="33" t="s">
        <v>86</v>
      </c>
      <c r="Y33" s="39" t="s">
        <v>77</v>
      </c>
      <c r="Z33" s="33" t="s">
        <v>86</v>
      </c>
      <c r="AA33" s="33" t="s">
        <v>85</v>
      </c>
      <c r="AB33" s="33" t="s">
        <v>85</v>
      </c>
      <c r="AC33" s="39" t="s">
        <v>77</v>
      </c>
      <c r="AD33" s="33" t="s">
        <v>85</v>
      </c>
      <c r="AE33" s="39" t="s">
        <v>77</v>
      </c>
      <c r="AF33" s="33" t="s">
        <v>85</v>
      </c>
      <c r="AG33" s="24" t="s">
        <v>215</v>
      </c>
      <c r="AH33" s="21" t="s">
        <v>262</v>
      </c>
      <c r="AI33" s="21" t="s">
        <v>86</v>
      </c>
      <c r="AJ33" s="21" t="s">
        <v>85</v>
      </c>
      <c r="AK33" s="21" t="s">
        <v>259</v>
      </c>
      <c r="AL33" s="40" t="s">
        <v>78</v>
      </c>
      <c r="AM33" s="33" t="s">
        <v>259</v>
      </c>
      <c r="AN33" s="39" t="s">
        <v>77</v>
      </c>
      <c r="AO33" s="39" t="s">
        <v>77</v>
      </c>
      <c r="AP33" s="33" t="s">
        <v>259</v>
      </c>
      <c r="AQ33" s="33" t="s">
        <v>259</v>
      </c>
      <c r="AR33" s="33" t="s">
        <v>259</v>
      </c>
      <c r="AS33" s="45" t="s">
        <v>189</v>
      </c>
    </row>
    <row r="34" spans="1:45" ht="12" customHeight="1" x14ac:dyDescent="0.3">
      <c r="A34" s="19" t="s">
        <v>158</v>
      </c>
      <c r="B34" s="4" t="s">
        <v>156</v>
      </c>
      <c r="C34" s="48" t="s">
        <v>208</v>
      </c>
      <c r="D34" s="67"/>
      <c r="G34" s="67">
        <v>33</v>
      </c>
      <c r="H34" s="45" t="s">
        <v>189</v>
      </c>
      <c r="I34" s="4" t="s">
        <v>81</v>
      </c>
      <c r="J34" s="4" t="s">
        <v>81</v>
      </c>
      <c r="K34" s="4" t="s">
        <v>81</v>
      </c>
      <c r="L34" s="4" t="s">
        <v>81</v>
      </c>
      <c r="M34" s="4" t="s">
        <v>81</v>
      </c>
      <c r="N34" s="4" t="s">
        <v>81</v>
      </c>
      <c r="O34" s="4" t="s">
        <v>81</v>
      </c>
      <c r="P34" s="4" t="s">
        <v>81</v>
      </c>
      <c r="Q34" s="4" t="s">
        <v>81</v>
      </c>
      <c r="R34" s="4" t="s">
        <v>81</v>
      </c>
      <c r="S34" s="4" t="s">
        <v>81</v>
      </c>
      <c r="T34" s="4" t="s">
        <v>81</v>
      </c>
      <c r="U34" s="4" t="s">
        <v>81</v>
      </c>
      <c r="V34" s="4" t="s">
        <v>81</v>
      </c>
      <c r="W34" s="4" t="s">
        <v>81</v>
      </c>
      <c r="X34" s="4" t="s">
        <v>81</v>
      </c>
      <c r="Y34" s="4" t="s">
        <v>81</v>
      </c>
      <c r="Z34" s="4" t="s">
        <v>81</v>
      </c>
      <c r="AA34" s="4" t="s">
        <v>81</v>
      </c>
      <c r="AB34" s="4" t="s">
        <v>81</v>
      </c>
      <c r="AC34" s="4" t="s">
        <v>81</v>
      </c>
      <c r="AD34" s="4" t="s">
        <v>81</v>
      </c>
      <c r="AE34" s="4" t="s">
        <v>81</v>
      </c>
      <c r="AF34" s="4" t="s">
        <v>81</v>
      </c>
      <c r="AG34" s="4" t="s">
        <v>81</v>
      </c>
      <c r="AH34" s="4" t="s">
        <v>81</v>
      </c>
      <c r="AI34" s="4" t="s">
        <v>81</v>
      </c>
      <c r="AJ34" s="4" t="s">
        <v>81</v>
      </c>
      <c r="AK34" s="4" t="s">
        <v>81</v>
      </c>
      <c r="AL34" s="40" t="s">
        <v>81</v>
      </c>
      <c r="AM34" s="4" t="s">
        <v>81</v>
      </c>
      <c r="AN34" s="4" t="s">
        <v>81</v>
      </c>
      <c r="AO34" s="4" t="s">
        <v>81</v>
      </c>
      <c r="AP34" s="4" t="s">
        <v>81</v>
      </c>
      <c r="AQ34" s="4" t="s">
        <v>81</v>
      </c>
      <c r="AR34" s="4" t="s">
        <v>81</v>
      </c>
      <c r="AS34" s="45" t="s">
        <v>189</v>
      </c>
    </row>
    <row r="35" spans="1:45" ht="12" customHeight="1" x14ac:dyDescent="0.3">
      <c r="A35" s="37"/>
      <c r="B35" s="4" t="s">
        <v>153</v>
      </c>
      <c r="C35" s="48" t="s">
        <v>206</v>
      </c>
      <c r="D35" s="67"/>
      <c r="G35" s="67">
        <v>34</v>
      </c>
      <c r="H35" s="45" t="s">
        <v>186</v>
      </c>
      <c r="I35" s="4" t="s">
        <v>73</v>
      </c>
      <c r="J35" s="4" t="s">
        <v>73</v>
      </c>
      <c r="K35" s="4" t="s">
        <v>73</v>
      </c>
      <c r="L35" s="4" t="s">
        <v>73</v>
      </c>
      <c r="M35" s="4" t="s">
        <v>73</v>
      </c>
      <c r="N35" s="4" t="s">
        <v>73</v>
      </c>
      <c r="O35" s="4" t="s">
        <v>73</v>
      </c>
      <c r="P35" s="4" t="s">
        <v>73</v>
      </c>
      <c r="Q35" s="4" t="s">
        <v>73</v>
      </c>
      <c r="R35" s="4" t="s">
        <v>73</v>
      </c>
      <c r="S35" s="4" t="s">
        <v>73</v>
      </c>
      <c r="T35" s="4" t="s">
        <v>73</v>
      </c>
      <c r="U35" s="4" t="s">
        <v>73</v>
      </c>
      <c r="V35" s="4" t="s">
        <v>73</v>
      </c>
      <c r="W35" s="4" t="s">
        <v>73</v>
      </c>
      <c r="X35" s="4" t="s">
        <v>73</v>
      </c>
      <c r="Y35" s="4" t="s">
        <v>73</v>
      </c>
      <c r="Z35" s="4" t="s">
        <v>73</v>
      </c>
      <c r="AA35" s="4" t="s">
        <v>73</v>
      </c>
      <c r="AB35" s="4" t="s">
        <v>73</v>
      </c>
      <c r="AC35" s="4" t="s">
        <v>73</v>
      </c>
      <c r="AD35" s="4" t="s">
        <v>73</v>
      </c>
      <c r="AE35" s="4" t="s">
        <v>73</v>
      </c>
      <c r="AF35" s="4" t="s">
        <v>73</v>
      </c>
      <c r="AG35" s="4" t="s">
        <v>73</v>
      </c>
      <c r="AH35" s="4" t="s">
        <v>73</v>
      </c>
      <c r="AI35" s="4" t="s">
        <v>73</v>
      </c>
      <c r="AJ35" s="4" t="s">
        <v>73</v>
      </c>
      <c r="AK35" s="4" t="s">
        <v>73</v>
      </c>
      <c r="AL35" s="4" t="s">
        <v>73</v>
      </c>
      <c r="AM35" s="4" t="s">
        <v>73</v>
      </c>
      <c r="AN35" s="4" t="s">
        <v>73</v>
      </c>
      <c r="AO35" s="4" t="s">
        <v>73</v>
      </c>
      <c r="AP35" s="4" t="s">
        <v>73</v>
      </c>
      <c r="AQ35" s="4" t="s">
        <v>73</v>
      </c>
      <c r="AR35" s="4" t="s">
        <v>73</v>
      </c>
      <c r="AS35" s="45" t="s">
        <v>186</v>
      </c>
    </row>
    <row r="36" spans="1:45" ht="12" customHeight="1" x14ac:dyDescent="0.3">
      <c r="A36" s="37"/>
      <c r="B36" s="4" t="s">
        <v>245</v>
      </c>
      <c r="C36" s="49" t="s">
        <v>250</v>
      </c>
      <c r="D36" s="67"/>
      <c r="G36" s="67">
        <v>35</v>
      </c>
      <c r="H36" s="45" t="s">
        <v>186</v>
      </c>
      <c r="I36" s="4" t="s">
        <v>72</v>
      </c>
      <c r="J36" s="4" t="s">
        <v>72</v>
      </c>
      <c r="K36" s="4" t="s">
        <v>72</v>
      </c>
      <c r="L36" s="4" t="s">
        <v>72</v>
      </c>
      <c r="M36" s="4" t="s">
        <v>72</v>
      </c>
      <c r="N36" s="4" t="s">
        <v>72</v>
      </c>
      <c r="O36" s="4" t="s">
        <v>72</v>
      </c>
      <c r="P36" s="4" t="s">
        <v>72</v>
      </c>
      <c r="Q36" s="4" t="s">
        <v>72</v>
      </c>
      <c r="R36" s="4" t="s">
        <v>72</v>
      </c>
      <c r="S36" s="4" t="s">
        <v>72</v>
      </c>
      <c r="T36" s="4" t="s">
        <v>72</v>
      </c>
      <c r="U36" s="4" t="s">
        <v>72</v>
      </c>
      <c r="V36" s="4" t="s">
        <v>72</v>
      </c>
      <c r="W36" s="4" t="s">
        <v>72</v>
      </c>
      <c r="X36" s="4" t="s">
        <v>72</v>
      </c>
      <c r="Y36" s="4" t="s">
        <v>72</v>
      </c>
      <c r="Z36" s="4" t="s">
        <v>72</v>
      </c>
      <c r="AA36" s="4" t="s">
        <v>72</v>
      </c>
      <c r="AB36" s="4" t="s">
        <v>72</v>
      </c>
      <c r="AC36" s="4" t="s">
        <v>72</v>
      </c>
      <c r="AD36" s="4" t="s">
        <v>72</v>
      </c>
      <c r="AE36" s="4" t="s">
        <v>72</v>
      </c>
      <c r="AF36" s="4" t="s">
        <v>72</v>
      </c>
      <c r="AG36" s="4" t="s">
        <v>72</v>
      </c>
      <c r="AH36" s="4" t="s">
        <v>72</v>
      </c>
      <c r="AI36" s="4" t="s">
        <v>72</v>
      </c>
      <c r="AJ36" s="4" t="s">
        <v>72</v>
      </c>
      <c r="AK36" s="4" t="s">
        <v>72</v>
      </c>
      <c r="AL36" s="4" t="s">
        <v>72</v>
      </c>
      <c r="AM36" s="4" t="s">
        <v>72</v>
      </c>
      <c r="AN36" s="4" t="s">
        <v>72</v>
      </c>
      <c r="AO36" s="4" t="s">
        <v>72</v>
      </c>
      <c r="AP36" s="4" t="s">
        <v>72</v>
      </c>
      <c r="AQ36" s="4" t="s">
        <v>72</v>
      </c>
      <c r="AR36" s="4" t="s">
        <v>72</v>
      </c>
      <c r="AS36" s="45" t="s">
        <v>186</v>
      </c>
    </row>
    <row r="37" spans="1:45" ht="12" customHeight="1" x14ac:dyDescent="0.3">
      <c r="A37" s="37"/>
      <c r="B37" s="4" t="s">
        <v>163</v>
      </c>
      <c r="C37" s="4" t="s">
        <v>239</v>
      </c>
      <c r="D37" s="67"/>
      <c r="G37" s="67">
        <v>36</v>
      </c>
      <c r="H37" s="50"/>
      <c r="I37" s="51" t="s">
        <v>191</v>
      </c>
      <c r="J37" s="51" t="s">
        <v>191</v>
      </c>
      <c r="K37" s="51" t="s">
        <v>191</v>
      </c>
      <c r="L37" s="51" t="s">
        <v>191</v>
      </c>
      <c r="M37" s="51" t="s">
        <v>191</v>
      </c>
      <c r="N37" s="51" t="s">
        <v>191</v>
      </c>
      <c r="O37" s="51" t="s">
        <v>191</v>
      </c>
      <c r="P37" s="51" t="s">
        <v>191</v>
      </c>
      <c r="Q37" s="51" t="s">
        <v>191</v>
      </c>
      <c r="R37" s="51" t="s">
        <v>191</v>
      </c>
      <c r="S37" s="51" t="s">
        <v>191</v>
      </c>
      <c r="T37" s="51" t="s">
        <v>191</v>
      </c>
      <c r="U37" s="51" t="s">
        <v>191</v>
      </c>
      <c r="V37" s="51" t="s">
        <v>191</v>
      </c>
      <c r="W37" s="51" t="s">
        <v>191</v>
      </c>
      <c r="X37" s="51" t="s">
        <v>191</v>
      </c>
      <c r="Y37" s="51" t="s">
        <v>191</v>
      </c>
      <c r="Z37" s="51" t="s">
        <v>191</v>
      </c>
      <c r="AA37" s="51" t="s">
        <v>191</v>
      </c>
      <c r="AB37" s="51" t="s">
        <v>191</v>
      </c>
      <c r="AC37" s="51" t="s">
        <v>191</v>
      </c>
      <c r="AD37" s="51" t="s">
        <v>191</v>
      </c>
      <c r="AE37" s="51" t="s">
        <v>191</v>
      </c>
      <c r="AF37" s="51" t="s">
        <v>191</v>
      </c>
      <c r="AG37" s="51" t="s">
        <v>191</v>
      </c>
      <c r="AH37" s="51" t="s">
        <v>191</v>
      </c>
      <c r="AI37" s="51" t="s">
        <v>191</v>
      </c>
      <c r="AJ37" s="51" t="s">
        <v>191</v>
      </c>
      <c r="AK37" s="51" t="s">
        <v>191</v>
      </c>
      <c r="AL37" s="51" t="s">
        <v>191</v>
      </c>
      <c r="AM37" s="51" t="s">
        <v>191</v>
      </c>
      <c r="AN37" s="51" t="s">
        <v>191</v>
      </c>
      <c r="AO37" s="51" t="s">
        <v>191</v>
      </c>
      <c r="AP37" s="51" t="s">
        <v>191</v>
      </c>
      <c r="AQ37" s="51" t="s">
        <v>191</v>
      </c>
      <c r="AR37" s="51" t="s">
        <v>191</v>
      </c>
      <c r="AS37" s="50"/>
    </row>
    <row r="38" spans="1:45" ht="12" customHeight="1" x14ac:dyDescent="0.3">
      <c r="A38" s="90"/>
      <c r="B38" s="4" t="s">
        <v>154</v>
      </c>
      <c r="C38" s="48" t="s">
        <v>196</v>
      </c>
      <c r="D38" s="67"/>
      <c r="G38" s="78">
        <v>37</v>
      </c>
      <c r="H38" s="45" t="s">
        <v>184</v>
      </c>
      <c r="I38" s="4" t="s">
        <v>73</v>
      </c>
      <c r="J38" s="4" t="s">
        <v>73</v>
      </c>
      <c r="K38" s="4" t="s">
        <v>73</v>
      </c>
      <c r="L38" s="4" t="s">
        <v>73</v>
      </c>
      <c r="M38" s="4" t="s">
        <v>73</v>
      </c>
      <c r="N38" s="4" t="s">
        <v>73</v>
      </c>
      <c r="O38" s="4" t="s">
        <v>73</v>
      </c>
      <c r="P38" s="4" t="s">
        <v>73</v>
      </c>
      <c r="Q38" s="4" t="s">
        <v>73</v>
      </c>
      <c r="R38" s="4" t="s">
        <v>73</v>
      </c>
      <c r="S38" s="4" t="s">
        <v>73</v>
      </c>
      <c r="T38" s="4" t="s">
        <v>73</v>
      </c>
      <c r="U38" s="4" t="s">
        <v>73</v>
      </c>
      <c r="V38" s="4" t="s">
        <v>73</v>
      </c>
      <c r="W38" s="4" t="s">
        <v>73</v>
      </c>
      <c r="X38" s="4" t="s">
        <v>73</v>
      </c>
      <c r="Y38" s="4" t="s">
        <v>73</v>
      </c>
      <c r="Z38" s="4" t="s">
        <v>73</v>
      </c>
      <c r="AA38" s="4" t="s">
        <v>73</v>
      </c>
      <c r="AB38" s="4" t="s">
        <v>73</v>
      </c>
      <c r="AC38" s="4" t="s">
        <v>73</v>
      </c>
      <c r="AD38" s="4" t="s">
        <v>73</v>
      </c>
      <c r="AE38" s="4" t="s">
        <v>73</v>
      </c>
      <c r="AF38" s="4" t="s">
        <v>73</v>
      </c>
      <c r="AG38" s="4" t="s">
        <v>73</v>
      </c>
      <c r="AH38" s="4" t="s">
        <v>73</v>
      </c>
      <c r="AI38" s="4" t="s">
        <v>73</v>
      </c>
      <c r="AJ38" s="4" t="s">
        <v>73</v>
      </c>
      <c r="AK38" s="4" t="s">
        <v>73</v>
      </c>
      <c r="AL38" s="4" t="s">
        <v>73</v>
      </c>
      <c r="AM38" s="4" t="s">
        <v>73</v>
      </c>
      <c r="AN38" s="4" t="s">
        <v>73</v>
      </c>
      <c r="AO38" s="4" t="s">
        <v>73</v>
      </c>
      <c r="AP38" s="4" t="s">
        <v>73</v>
      </c>
      <c r="AQ38" s="4" t="s">
        <v>73</v>
      </c>
      <c r="AR38" s="4" t="s">
        <v>73</v>
      </c>
      <c r="AS38" s="45" t="s">
        <v>184</v>
      </c>
    </row>
    <row r="39" spans="1:45" ht="12" customHeight="1" x14ac:dyDescent="0.3">
      <c r="A39" s="91"/>
      <c r="B39" s="4" t="s">
        <v>160</v>
      </c>
      <c r="C39" s="48" t="s">
        <v>211</v>
      </c>
      <c r="D39" s="67"/>
      <c r="G39" s="67">
        <v>38</v>
      </c>
      <c r="H39" s="45" t="s">
        <v>184</v>
      </c>
      <c r="I39" s="4" t="s">
        <v>93</v>
      </c>
      <c r="J39" s="4" t="s">
        <v>93</v>
      </c>
      <c r="K39" s="4" t="s">
        <v>93</v>
      </c>
      <c r="L39" s="4" t="s">
        <v>93</v>
      </c>
      <c r="M39" s="4" t="s">
        <v>93</v>
      </c>
      <c r="N39" s="4" t="s">
        <v>93</v>
      </c>
      <c r="O39" s="4" t="s">
        <v>93</v>
      </c>
      <c r="P39" s="4" t="s">
        <v>93</v>
      </c>
      <c r="Q39" s="4" t="s">
        <v>93</v>
      </c>
      <c r="R39" s="4" t="s">
        <v>93</v>
      </c>
      <c r="S39" s="4" t="s">
        <v>93</v>
      </c>
      <c r="T39" s="4" t="s">
        <v>93</v>
      </c>
      <c r="U39" s="4" t="s">
        <v>93</v>
      </c>
      <c r="V39" s="4" t="s">
        <v>93</v>
      </c>
      <c r="W39" s="4" t="s">
        <v>93</v>
      </c>
      <c r="X39" s="4" t="s">
        <v>93</v>
      </c>
      <c r="Y39" s="4" t="s">
        <v>93</v>
      </c>
      <c r="Z39" s="4" t="s">
        <v>93</v>
      </c>
      <c r="AA39" s="4" t="s">
        <v>93</v>
      </c>
      <c r="AB39" s="4" t="s">
        <v>93</v>
      </c>
      <c r="AC39" s="4" t="s">
        <v>93</v>
      </c>
      <c r="AD39" s="4" t="s">
        <v>93</v>
      </c>
      <c r="AE39" s="4" t="s">
        <v>93</v>
      </c>
      <c r="AF39" s="4" t="s">
        <v>93</v>
      </c>
      <c r="AG39" s="4" t="s">
        <v>93</v>
      </c>
      <c r="AH39" s="4" t="s">
        <v>93</v>
      </c>
      <c r="AI39" s="4" t="s">
        <v>93</v>
      </c>
      <c r="AJ39" s="4" t="s">
        <v>93</v>
      </c>
      <c r="AK39" s="4" t="s">
        <v>93</v>
      </c>
      <c r="AL39" s="4" t="s">
        <v>93</v>
      </c>
      <c r="AM39" s="4" t="s">
        <v>93</v>
      </c>
      <c r="AN39" s="4" t="s">
        <v>93</v>
      </c>
      <c r="AO39" s="4" t="s">
        <v>93</v>
      </c>
      <c r="AP39" s="4" t="s">
        <v>93</v>
      </c>
      <c r="AQ39" s="4" t="s">
        <v>93</v>
      </c>
      <c r="AR39" s="4" t="s">
        <v>93</v>
      </c>
      <c r="AS39" s="45" t="s">
        <v>184</v>
      </c>
    </row>
    <row r="40" spans="1:45" ht="12" customHeight="1" x14ac:dyDescent="0.3">
      <c r="A40" s="91" t="s">
        <v>159</v>
      </c>
      <c r="B40" s="4" t="s">
        <v>155</v>
      </c>
      <c r="C40" s="48" t="s">
        <v>212</v>
      </c>
      <c r="D40" s="67"/>
      <c r="G40" s="67">
        <v>39</v>
      </c>
      <c r="H40" s="45" t="s">
        <v>185</v>
      </c>
      <c r="I40" s="4" t="s">
        <v>96</v>
      </c>
      <c r="J40" s="4" t="s">
        <v>96</v>
      </c>
      <c r="K40" s="4" t="s">
        <v>96</v>
      </c>
      <c r="L40" s="4" t="s">
        <v>96</v>
      </c>
      <c r="M40" s="4" t="s">
        <v>96</v>
      </c>
      <c r="N40" s="4" t="s">
        <v>96</v>
      </c>
      <c r="O40" s="4" t="s">
        <v>96</v>
      </c>
      <c r="P40" s="4" t="s">
        <v>96</v>
      </c>
      <c r="Q40" s="4" t="s">
        <v>96</v>
      </c>
      <c r="R40" s="4" t="s">
        <v>96</v>
      </c>
      <c r="S40" s="4" t="s">
        <v>96</v>
      </c>
      <c r="T40" s="4" t="s">
        <v>96</v>
      </c>
      <c r="U40" s="4" t="s">
        <v>96</v>
      </c>
      <c r="V40" s="4" t="s">
        <v>96</v>
      </c>
      <c r="W40" s="4" t="s">
        <v>80</v>
      </c>
      <c r="X40" s="4" t="s">
        <v>96</v>
      </c>
      <c r="Y40" s="4" t="s">
        <v>80</v>
      </c>
      <c r="Z40" s="4" t="s">
        <v>96</v>
      </c>
      <c r="AA40" s="4" t="s">
        <v>96</v>
      </c>
      <c r="AB40" s="4" t="s">
        <v>96</v>
      </c>
      <c r="AC40" s="4" t="s">
        <v>80</v>
      </c>
      <c r="AD40" s="4" t="s">
        <v>96</v>
      </c>
      <c r="AE40" s="4" t="s">
        <v>80</v>
      </c>
      <c r="AF40" s="4" t="s">
        <v>96</v>
      </c>
      <c r="AG40" s="4" t="s">
        <v>96</v>
      </c>
      <c r="AH40" s="4" t="s">
        <v>96</v>
      </c>
      <c r="AI40" s="4" t="s">
        <v>96</v>
      </c>
      <c r="AJ40" s="4" t="s">
        <v>96</v>
      </c>
      <c r="AK40" s="4" t="s">
        <v>96</v>
      </c>
      <c r="AL40" s="4" t="s">
        <v>96</v>
      </c>
      <c r="AM40" s="4" t="s">
        <v>96</v>
      </c>
      <c r="AN40" s="4" t="s">
        <v>80</v>
      </c>
      <c r="AO40" s="4" t="s">
        <v>80</v>
      </c>
      <c r="AP40" s="4" t="s">
        <v>96</v>
      </c>
      <c r="AQ40" s="4" t="s">
        <v>96</v>
      </c>
      <c r="AR40" s="4" t="s">
        <v>96</v>
      </c>
      <c r="AS40" s="45" t="s">
        <v>185</v>
      </c>
    </row>
    <row r="41" spans="1:45" ht="12" customHeight="1" x14ac:dyDescent="0.3">
      <c r="A41" s="90"/>
      <c r="B41" s="4" t="s">
        <v>153</v>
      </c>
      <c r="C41" s="49" t="s">
        <v>210</v>
      </c>
      <c r="D41" s="67"/>
      <c r="G41" s="67">
        <v>40</v>
      </c>
      <c r="H41" s="45" t="s">
        <v>185</v>
      </c>
      <c r="I41" s="15" t="s">
        <v>91</v>
      </c>
      <c r="J41" s="15" t="s">
        <v>90</v>
      </c>
      <c r="K41" s="15" t="s">
        <v>89</v>
      </c>
      <c r="L41" s="4" t="s">
        <v>80</v>
      </c>
      <c r="M41" s="15" t="s">
        <v>259</v>
      </c>
      <c r="N41" s="4" t="s">
        <v>80</v>
      </c>
      <c r="O41" s="15" t="s">
        <v>91</v>
      </c>
      <c r="P41" s="15" t="s">
        <v>90</v>
      </c>
      <c r="Q41" s="15" t="s">
        <v>89</v>
      </c>
      <c r="R41" s="15" t="s">
        <v>91</v>
      </c>
      <c r="S41" s="15" t="s">
        <v>259</v>
      </c>
      <c r="T41" s="32" t="s">
        <v>91</v>
      </c>
      <c r="U41" s="32" t="s">
        <v>90</v>
      </c>
      <c r="V41" s="32" t="s">
        <v>90</v>
      </c>
      <c r="W41" s="32" t="s">
        <v>90</v>
      </c>
      <c r="X41" s="32" t="s">
        <v>90</v>
      </c>
      <c r="Y41" s="32" t="s">
        <v>90</v>
      </c>
      <c r="Z41" s="32" t="s">
        <v>90</v>
      </c>
      <c r="AA41" s="32" t="s">
        <v>89</v>
      </c>
      <c r="AB41" s="32" t="s">
        <v>89</v>
      </c>
      <c r="AC41" s="32" t="s">
        <v>89</v>
      </c>
      <c r="AD41" s="32" t="s">
        <v>89</v>
      </c>
      <c r="AE41" s="32" t="s">
        <v>89</v>
      </c>
      <c r="AF41" s="32" t="s">
        <v>89</v>
      </c>
      <c r="AG41" s="4" t="s">
        <v>80</v>
      </c>
      <c r="AH41" s="15" t="s">
        <v>91</v>
      </c>
      <c r="AI41" s="15" t="s">
        <v>90</v>
      </c>
      <c r="AJ41" s="15" t="s">
        <v>89</v>
      </c>
      <c r="AK41" s="15" t="s">
        <v>258</v>
      </c>
      <c r="AL41" s="4" t="s">
        <v>80</v>
      </c>
      <c r="AM41" s="32" t="s">
        <v>258</v>
      </c>
      <c r="AN41" s="32" t="s">
        <v>258</v>
      </c>
      <c r="AO41" s="32" t="s">
        <v>258</v>
      </c>
      <c r="AP41" s="32" t="s">
        <v>258</v>
      </c>
      <c r="AQ41" s="32" t="s">
        <v>258</v>
      </c>
      <c r="AR41" s="32" t="s">
        <v>258</v>
      </c>
      <c r="AS41" s="45" t="s">
        <v>185</v>
      </c>
    </row>
    <row r="42" spans="1:45" ht="12" customHeight="1" x14ac:dyDescent="0.3">
      <c r="A42" s="90"/>
      <c r="B42" s="4" t="s">
        <v>245</v>
      </c>
      <c r="C42" s="4" t="s">
        <v>251</v>
      </c>
      <c r="D42" s="67"/>
      <c r="G42" s="67">
        <v>41</v>
      </c>
      <c r="H42" s="45" t="s">
        <v>182</v>
      </c>
      <c r="I42" s="4" t="s">
        <v>80</v>
      </c>
      <c r="J42" s="4" t="s">
        <v>80</v>
      </c>
      <c r="K42" s="4" t="s">
        <v>80</v>
      </c>
      <c r="L42" s="22" t="s">
        <v>70</v>
      </c>
      <c r="M42" s="4" t="s">
        <v>80</v>
      </c>
      <c r="N42" s="16" t="s">
        <v>99</v>
      </c>
      <c r="O42" s="4" t="s">
        <v>80</v>
      </c>
      <c r="P42" s="4" t="s">
        <v>80</v>
      </c>
      <c r="Q42" s="4" t="s">
        <v>80</v>
      </c>
      <c r="R42" s="4" t="s">
        <v>80</v>
      </c>
      <c r="S42" s="4" t="s">
        <v>80</v>
      </c>
      <c r="T42" s="4" t="s">
        <v>80</v>
      </c>
      <c r="U42" s="4" t="s">
        <v>80</v>
      </c>
      <c r="V42" s="4" t="s">
        <v>80</v>
      </c>
      <c r="W42" s="22" t="s">
        <v>60</v>
      </c>
      <c r="X42" s="4" t="s">
        <v>80</v>
      </c>
      <c r="Y42" s="22" t="s">
        <v>260</v>
      </c>
      <c r="Z42" s="4" t="s">
        <v>80</v>
      </c>
      <c r="AA42" s="4" t="s">
        <v>80</v>
      </c>
      <c r="AB42" s="4" t="s">
        <v>80</v>
      </c>
      <c r="AC42" s="22" t="s">
        <v>62</v>
      </c>
      <c r="AD42" s="4" t="s">
        <v>80</v>
      </c>
      <c r="AE42" s="22" t="s">
        <v>260</v>
      </c>
      <c r="AF42" s="4" t="s">
        <v>80</v>
      </c>
      <c r="AG42" s="22" t="s">
        <v>67</v>
      </c>
      <c r="AH42" s="4" t="s">
        <v>80</v>
      </c>
      <c r="AI42" s="4" t="s">
        <v>80</v>
      </c>
      <c r="AJ42" s="4" t="s">
        <v>80</v>
      </c>
      <c r="AK42" s="4" t="s">
        <v>80</v>
      </c>
      <c r="AL42" s="92" t="s">
        <v>103</v>
      </c>
      <c r="AM42" s="4" t="s">
        <v>80</v>
      </c>
      <c r="AN42" s="22" t="s">
        <v>62</v>
      </c>
      <c r="AO42" s="22" t="s">
        <v>60</v>
      </c>
      <c r="AP42" s="4" t="s">
        <v>80</v>
      </c>
      <c r="AQ42" s="4" t="s">
        <v>80</v>
      </c>
      <c r="AR42" s="4" t="s">
        <v>80</v>
      </c>
      <c r="AS42" s="45" t="s">
        <v>182</v>
      </c>
    </row>
    <row r="43" spans="1:45" ht="12" customHeight="1" x14ac:dyDescent="0.3">
      <c r="A43" s="90"/>
      <c r="B43" s="4" t="s">
        <v>163</v>
      </c>
      <c r="C43" s="4" t="s">
        <v>240</v>
      </c>
      <c r="D43" s="67"/>
      <c r="G43" s="67">
        <v>42</v>
      </c>
      <c r="H43" s="45" t="s">
        <v>182</v>
      </c>
      <c r="I43" s="4" t="s">
        <v>97</v>
      </c>
      <c r="J43" s="4" t="s">
        <v>97</v>
      </c>
      <c r="K43" s="4" t="s">
        <v>97</v>
      </c>
      <c r="L43" s="4" t="s">
        <v>97</v>
      </c>
      <c r="M43" s="4" t="s">
        <v>97</v>
      </c>
      <c r="N43" s="4" t="s">
        <v>97</v>
      </c>
      <c r="O43" s="4" t="s">
        <v>97</v>
      </c>
      <c r="P43" s="4" t="s">
        <v>97</v>
      </c>
      <c r="Q43" s="4" t="s">
        <v>97</v>
      </c>
      <c r="R43" s="4" t="s">
        <v>97</v>
      </c>
      <c r="S43" s="4" t="s">
        <v>97</v>
      </c>
      <c r="T43" s="4" t="s">
        <v>97</v>
      </c>
      <c r="U43" s="4" t="s">
        <v>97</v>
      </c>
      <c r="V43" s="4" t="s">
        <v>97</v>
      </c>
      <c r="W43" s="4" t="s">
        <v>97</v>
      </c>
      <c r="X43" s="4" t="s">
        <v>97</v>
      </c>
      <c r="Y43" s="4" t="s">
        <v>97</v>
      </c>
      <c r="Z43" s="4" t="s">
        <v>97</v>
      </c>
      <c r="AA43" s="4" t="s">
        <v>97</v>
      </c>
      <c r="AB43" s="4" t="s">
        <v>97</v>
      </c>
      <c r="AC43" s="4" t="s">
        <v>97</v>
      </c>
      <c r="AD43" s="4" t="s">
        <v>97</v>
      </c>
      <c r="AE43" s="4" t="s">
        <v>97</v>
      </c>
      <c r="AF43" s="4" t="s">
        <v>97</v>
      </c>
      <c r="AG43" s="4" t="s">
        <v>97</v>
      </c>
      <c r="AH43" s="4" t="s">
        <v>97</v>
      </c>
      <c r="AI43" s="4" t="s">
        <v>97</v>
      </c>
      <c r="AJ43" s="4" t="s">
        <v>97</v>
      </c>
      <c r="AK43" s="4" t="s">
        <v>97</v>
      </c>
      <c r="AL43" s="4" t="s">
        <v>97</v>
      </c>
      <c r="AM43" s="4" t="s">
        <v>97</v>
      </c>
      <c r="AN43" s="4" t="s">
        <v>97</v>
      </c>
      <c r="AO43" s="4" t="s">
        <v>97</v>
      </c>
      <c r="AP43" s="4" t="s">
        <v>97</v>
      </c>
      <c r="AQ43" s="4" t="s">
        <v>97</v>
      </c>
      <c r="AR43" s="4" t="s">
        <v>97</v>
      </c>
      <c r="AS43" s="45" t="s">
        <v>182</v>
      </c>
    </row>
    <row r="44" spans="1:45" ht="12" customHeight="1" x14ac:dyDescent="0.3">
      <c r="A44" s="94"/>
      <c r="B44" s="4" t="s">
        <v>154</v>
      </c>
      <c r="C44" s="4" t="s">
        <v>252</v>
      </c>
      <c r="D44" s="67"/>
      <c r="G44" s="67">
        <v>43</v>
      </c>
      <c r="H44" s="45" t="s">
        <v>183</v>
      </c>
      <c r="I44" s="4" t="s">
        <v>95</v>
      </c>
      <c r="J44" s="4" t="s">
        <v>95</v>
      </c>
      <c r="K44" s="4" t="s">
        <v>95</v>
      </c>
      <c r="L44" s="4" t="s">
        <v>95</v>
      </c>
      <c r="M44" s="4" t="s">
        <v>95</v>
      </c>
      <c r="N44" s="4" t="s">
        <v>95</v>
      </c>
      <c r="O44" s="4" t="s">
        <v>95</v>
      </c>
      <c r="P44" s="4" t="s">
        <v>95</v>
      </c>
      <c r="Q44" s="4" t="s">
        <v>95</v>
      </c>
      <c r="R44" s="4" t="s">
        <v>95</v>
      </c>
      <c r="S44" s="4" t="s">
        <v>95</v>
      </c>
      <c r="T44" s="4" t="s">
        <v>95</v>
      </c>
      <c r="U44" s="4" t="s">
        <v>95</v>
      </c>
      <c r="V44" s="4" t="s">
        <v>95</v>
      </c>
      <c r="W44" s="4" t="s">
        <v>95</v>
      </c>
      <c r="X44" s="4" t="s">
        <v>95</v>
      </c>
      <c r="Y44" s="4" t="s">
        <v>95</v>
      </c>
      <c r="Z44" s="4" t="s">
        <v>95</v>
      </c>
      <c r="AA44" s="4" t="s">
        <v>95</v>
      </c>
      <c r="AB44" s="4" t="s">
        <v>95</v>
      </c>
      <c r="AC44" s="4" t="s">
        <v>95</v>
      </c>
      <c r="AD44" s="4" t="s">
        <v>95</v>
      </c>
      <c r="AE44" s="4" t="s">
        <v>95</v>
      </c>
      <c r="AF44" s="4" t="s">
        <v>95</v>
      </c>
      <c r="AG44" s="4" t="s">
        <v>95</v>
      </c>
      <c r="AH44" s="4" t="s">
        <v>95</v>
      </c>
      <c r="AI44" s="4" t="s">
        <v>95</v>
      </c>
      <c r="AJ44" s="4" t="s">
        <v>95</v>
      </c>
      <c r="AK44" s="4" t="s">
        <v>95</v>
      </c>
      <c r="AL44" s="4" t="s">
        <v>95</v>
      </c>
      <c r="AM44" s="4" t="s">
        <v>95</v>
      </c>
      <c r="AN44" s="4" t="s">
        <v>95</v>
      </c>
      <c r="AO44" s="4" t="s">
        <v>95</v>
      </c>
      <c r="AP44" s="4" t="s">
        <v>95</v>
      </c>
      <c r="AQ44" s="4" t="s">
        <v>95</v>
      </c>
      <c r="AR44" s="4" t="s">
        <v>95</v>
      </c>
      <c r="AS44" s="45" t="s">
        <v>183</v>
      </c>
    </row>
    <row r="45" spans="1:45" ht="12" customHeight="1" x14ac:dyDescent="0.3">
      <c r="A45" s="94"/>
      <c r="B45" s="4" t="s">
        <v>160</v>
      </c>
      <c r="C45" s="22" t="s">
        <v>253</v>
      </c>
      <c r="D45" s="67"/>
      <c r="G45" s="67">
        <v>44</v>
      </c>
      <c r="H45" s="45" t="s">
        <v>183</v>
      </c>
      <c r="I45" s="32" t="s">
        <v>92</v>
      </c>
      <c r="J45" s="32" t="s">
        <v>92</v>
      </c>
      <c r="K45" s="32" t="s">
        <v>92</v>
      </c>
      <c r="L45" s="32" t="s">
        <v>88</v>
      </c>
      <c r="M45" s="32" t="s">
        <v>92</v>
      </c>
      <c r="N45" s="32" t="s">
        <v>92</v>
      </c>
      <c r="O45" s="15" t="s">
        <v>92</v>
      </c>
      <c r="P45" s="15" t="s">
        <v>91</v>
      </c>
      <c r="Q45" s="15" t="s">
        <v>91</v>
      </c>
      <c r="R45" s="15" t="s">
        <v>88</v>
      </c>
      <c r="S45" s="15" t="s">
        <v>91</v>
      </c>
      <c r="T45" s="17" t="s">
        <v>71</v>
      </c>
      <c r="U45" s="15" t="s">
        <v>92</v>
      </c>
      <c r="V45" s="15" t="s">
        <v>91</v>
      </c>
      <c r="W45" s="24" t="s">
        <v>96</v>
      </c>
      <c r="X45" s="15" t="s">
        <v>88</v>
      </c>
      <c r="Y45" s="24" t="s">
        <v>96</v>
      </c>
      <c r="Z45" s="18" t="s">
        <v>71</v>
      </c>
      <c r="AA45" s="15" t="s">
        <v>92</v>
      </c>
      <c r="AB45" s="15" t="s">
        <v>91</v>
      </c>
      <c r="AC45" s="24" t="s">
        <v>96</v>
      </c>
      <c r="AD45" s="15" t="s">
        <v>88</v>
      </c>
      <c r="AE45" s="24" t="s">
        <v>96</v>
      </c>
      <c r="AF45" s="19" t="s">
        <v>71</v>
      </c>
      <c r="AG45" s="32" t="s">
        <v>92</v>
      </c>
      <c r="AH45" s="32" t="s">
        <v>88</v>
      </c>
      <c r="AI45" s="32" t="s">
        <v>88</v>
      </c>
      <c r="AJ45" s="32" t="s">
        <v>88</v>
      </c>
      <c r="AK45" s="32" t="s">
        <v>88</v>
      </c>
      <c r="AL45" s="32" t="s">
        <v>88</v>
      </c>
      <c r="AM45" s="15" t="s">
        <v>91</v>
      </c>
      <c r="AN45" s="24" t="s">
        <v>96</v>
      </c>
      <c r="AO45" s="24" t="s">
        <v>96</v>
      </c>
      <c r="AP45" s="15" t="s">
        <v>88</v>
      </c>
      <c r="AQ45" s="15" t="s">
        <v>92</v>
      </c>
      <c r="AR45" s="20" t="s">
        <v>71</v>
      </c>
      <c r="AS45" s="45" t="s">
        <v>183</v>
      </c>
    </row>
    <row r="46" spans="1:45" ht="12" customHeight="1" x14ac:dyDescent="0.3">
      <c r="A46" s="95" t="s">
        <v>246</v>
      </c>
      <c r="B46" s="4" t="s">
        <v>155</v>
      </c>
      <c r="C46" s="22" t="s">
        <v>255</v>
      </c>
      <c r="D46" s="67"/>
      <c r="G46" s="67">
        <v>45</v>
      </c>
      <c r="H46" s="45" t="s">
        <v>188</v>
      </c>
      <c r="I46" s="4" t="s">
        <v>78</v>
      </c>
      <c r="J46" s="4" t="s">
        <v>78</v>
      </c>
      <c r="K46" s="4" t="s">
        <v>78</v>
      </c>
      <c r="L46" s="22" t="s">
        <v>68</v>
      </c>
      <c r="M46" s="4" t="s">
        <v>78</v>
      </c>
      <c r="N46" s="16" t="s">
        <v>71</v>
      </c>
      <c r="O46" s="4" t="s">
        <v>78</v>
      </c>
      <c r="P46" s="4" t="s">
        <v>78</v>
      </c>
      <c r="Q46" s="4" t="s">
        <v>78</v>
      </c>
      <c r="R46" s="4" t="s">
        <v>78</v>
      </c>
      <c r="S46" s="4" t="s">
        <v>78</v>
      </c>
      <c r="T46" s="4" t="s">
        <v>78</v>
      </c>
      <c r="U46" s="4" t="s">
        <v>78</v>
      </c>
      <c r="V46" s="4" t="s">
        <v>78</v>
      </c>
      <c r="W46" s="22" t="s">
        <v>61</v>
      </c>
      <c r="X46" s="4" t="s">
        <v>78</v>
      </c>
      <c r="Y46" s="22" t="s">
        <v>61</v>
      </c>
      <c r="Z46" s="18" t="s">
        <v>98</v>
      </c>
      <c r="AA46" s="4" t="s">
        <v>78</v>
      </c>
      <c r="AB46" s="4" t="s">
        <v>78</v>
      </c>
      <c r="AC46" s="22" t="s">
        <v>58</v>
      </c>
      <c r="AD46" s="4" t="s">
        <v>78</v>
      </c>
      <c r="AE46" s="22" t="s">
        <v>58</v>
      </c>
      <c r="AF46" s="19" t="s">
        <v>100</v>
      </c>
      <c r="AG46" s="22" t="s">
        <v>65</v>
      </c>
      <c r="AH46" s="4" t="s">
        <v>78</v>
      </c>
      <c r="AI46" s="4" t="s">
        <v>78</v>
      </c>
      <c r="AJ46" s="4" t="s">
        <v>78</v>
      </c>
      <c r="AK46" s="4" t="s">
        <v>78</v>
      </c>
      <c r="AL46" s="92" t="s">
        <v>100</v>
      </c>
      <c r="AM46" s="4" t="s">
        <v>78</v>
      </c>
      <c r="AN46" s="22" t="s">
        <v>261</v>
      </c>
      <c r="AO46" s="22" t="s">
        <v>261</v>
      </c>
      <c r="AP46" s="4" t="s">
        <v>78</v>
      </c>
      <c r="AQ46" s="4" t="s">
        <v>78</v>
      </c>
      <c r="AR46" s="4" t="s">
        <v>78</v>
      </c>
      <c r="AS46" s="45" t="s">
        <v>188</v>
      </c>
    </row>
    <row r="47" spans="1:45" ht="12" customHeight="1" x14ac:dyDescent="0.3">
      <c r="A47" s="94"/>
      <c r="B47" s="4" t="s">
        <v>156</v>
      </c>
      <c r="C47" s="4" t="s">
        <v>256</v>
      </c>
      <c r="D47" s="67"/>
      <c r="G47" s="67">
        <v>46</v>
      </c>
      <c r="H47" s="45" t="s">
        <v>188</v>
      </c>
      <c r="I47" s="4" t="s">
        <v>83</v>
      </c>
      <c r="J47" s="4" t="s">
        <v>83</v>
      </c>
      <c r="K47" s="4" t="s">
        <v>83</v>
      </c>
      <c r="L47" s="4" t="s">
        <v>83</v>
      </c>
      <c r="M47" s="4" t="s">
        <v>83</v>
      </c>
      <c r="N47" s="4" t="s">
        <v>83</v>
      </c>
      <c r="O47" s="4" t="s">
        <v>83</v>
      </c>
      <c r="P47" s="4" t="s">
        <v>83</v>
      </c>
      <c r="Q47" s="4" t="s">
        <v>83</v>
      </c>
      <c r="R47" s="4" t="s">
        <v>83</v>
      </c>
      <c r="S47" s="4" t="s">
        <v>83</v>
      </c>
      <c r="T47" s="4" t="s">
        <v>83</v>
      </c>
      <c r="U47" s="4" t="s">
        <v>83</v>
      </c>
      <c r="V47" s="4" t="s">
        <v>83</v>
      </c>
      <c r="W47" s="4" t="s">
        <v>83</v>
      </c>
      <c r="X47" s="4" t="s">
        <v>83</v>
      </c>
      <c r="Y47" s="4" t="s">
        <v>83</v>
      </c>
      <c r="Z47" s="4" t="s">
        <v>83</v>
      </c>
      <c r="AA47" s="4" t="s">
        <v>83</v>
      </c>
      <c r="AB47" s="4" t="s">
        <v>83</v>
      </c>
      <c r="AC47" s="4" t="s">
        <v>83</v>
      </c>
      <c r="AD47" s="4" t="s">
        <v>83</v>
      </c>
      <c r="AE47" s="4" t="s">
        <v>83</v>
      </c>
      <c r="AF47" s="4" t="s">
        <v>83</v>
      </c>
      <c r="AG47" s="4" t="s">
        <v>83</v>
      </c>
      <c r="AH47" s="4" t="s">
        <v>83</v>
      </c>
      <c r="AI47" s="4" t="s">
        <v>83</v>
      </c>
      <c r="AJ47" s="4" t="s">
        <v>83</v>
      </c>
      <c r="AK47" s="4" t="s">
        <v>83</v>
      </c>
      <c r="AL47" s="4" t="s">
        <v>83</v>
      </c>
      <c r="AM47" s="4" t="s">
        <v>83</v>
      </c>
      <c r="AN47" s="4" t="s">
        <v>83</v>
      </c>
      <c r="AO47" s="4" t="s">
        <v>83</v>
      </c>
      <c r="AP47" s="4" t="s">
        <v>83</v>
      </c>
      <c r="AQ47" s="4" t="s">
        <v>83</v>
      </c>
      <c r="AR47" s="4" t="s">
        <v>83</v>
      </c>
      <c r="AS47" s="45" t="s">
        <v>188</v>
      </c>
    </row>
    <row r="48" spans="1:45" ht="12" customHeight="1" x14ac:dyDescent="0.3">
      <c r="A48" s="94"/>
      <c r="B48" s="4" t="s">
        <v>153</v>
      </c>
      <c r="C48" s="4" t="s">
        <v>254</v>
      </c>
      <c r="D48" s="67"/>
      <c r="G48" s="67">
        <v>47</v>
      </c>
      <c r="H48" s="45" t="s">
        <v>189</v>
      </c>
      <c r="I48" s="21" t="s">
        <v>262</v>
      </c>
      <c r="J48" s="21" t="s">
        <v>86</v>
      </c>
      <c r="K48" s="21" t="s">
        <v>85</v>
      </c>
      <c r="L48" s="4" t="s">
        <v>78</v>
      </c>
      <c r="M48" s="21" t="s">
        <v>258</v>
      </c>
      <c r="N48" s="4" t="s">
        <v>78</v>
      </c>
      <c r="O48" s="21" t="s">
        <v>262</v>
      </c>
      <c r="P48" s="21" t="s">
        <v>86</v>
      </c>
      <c r="Q48" s="21" t="s">
        <v>85</v>
      </c>
      <c r="R48" s="21" t="s">
        <v>262</v>
      </c>
      <c r="S48" s="21" t="s">
        <v>258</v>
      </c>
      <c r="T48" s="33" t="s">
        <v>262</v>
      </c>
      <c r="U48" s="33" t="s">
        <v>86</v>
      </c>
      <c r="V48" s="33" t="s">
        <v>86</v>
      </c>
      <c r="W48" s="21" t="s">
        <v>85</v>
      </c>
      <c r="X48" s="33" t="s">
        <v>86</v>
      </c>
      <c r="Y48" s="21" t="s">
        <v>259</v>
      </c>
      <c r="Z48" s="33" t="s">
        <v>86</v>
      </c>
      <c r="AA48" s="33" t="s">
        <v>85</v>
      </c>
      <c r="AB48" s="33" t="s">
        <v>85</v>
      </c>
      <c r="AC48" s="21" t="s">
        <v>86</v>
      </c>
      <c r="AD48" s="33" t="s">
        <v>85</v>
      </c>
      <c r="AE48" s="21" t="s">
        <v>259</v>
      </c>
      <c r="AF48" s="33" t="s">
        <v>85</v>
      </c>
      <c r="AG48" s="4" t="s">
        <v>78</v>
      </c>
      <c r="AH48" s="21" t="s">
        <v>262</v>
      </c>
      <c r="AI48" s="21" t="s">
        <v>86</v>
      </c>
      <c r="AJ48" s="21" t="s">
        <v>85</v>
      </c>
      <c r="AK48" s="21" t="s">
        <v>259</v>
      </c>
      <c r="AL48" s="4" t="s">
        <v>78</v>
      </c>
      <c r="AM48" s="33" t="s">
        <v>259</v>
      </c>
      <c r="AN48" s="21" t="s">
        <v>86</v>
      </c>
      <c r="AO48" s="21" t="s">
        <v>85</v>
      </c>
      <c r="AP48" s="33" t="s">
        <v>259</v>
      </c>
      <c r="AQ48" s="33" t="s">
        <v>259</v>
      </c>
      <c r="AR48" s="33" t="s">
        <v>259</v>
      </c>
      <c r="AS48" s="45" t="s">
        <v>189</v>
      </c>
    </row>
    <row r="49" spans="1:45" ht="12" customHeight="1" x14ac:dyDescent="0.3">
      <c r="A49" s="94"/>
      <c r="B49" s="4" t="s">
        <v>163</v>
      </c>
      <c r="C49" s="4" t="s">
        <v>257</v>
      </c>
      <c r="D49" s="67"/>
      <c r="G49" s="67">
        <v>48</v>
      </c>
      <c r="H49" s="45" t="s">
        <v>189</v>
      </c>
      <c r="I49" s="4" t="s">
        <v>81</v>
      </c>
      <c r="J49" s="4" t="s">
        <v>81</v>
      </c>
      <c r="K49" s="4" t="s">
        <v>81</v>
      </c>
      <c r="L49" s="4" t="s">
        <v>81</v>
      </c>
      <c r="M49" s="4" t="s">
        <v>81</v>
      </c>
      <c r="N49" s="4" t="s">
        <v>81</v>
      </c>
      <c r="O49" s="4" t="s">
        <v>81</v>
      </c>
      <c r="P49" s="4" t="s">
        <v>81</v>
      </c>
      <c r="Q49" s="4" t="s">
        <v>81</v>
      </c>
      <c r="R49" s="4" t="s">
        <v>81</v>
      </c>
      <c r="S49" s="4" t="s">
        <v>81</v>
      </c>
      <c r="T49" s="4" t="s">
        <v>81</v>
      </c>
      <c r="U49" s="4" t="s">
        <v>81</v>
      </c>
      <c r="V49" s="4" t="s">
        <v>81</v>
      </c>
      <c r="W49" s="4" t="s">
        <v>81</v>
      </c>
      <c r="X49" s="4" t="s">
        <v>81</v>
      </c>
      <c r="Y49" s="4" t="s">
        <v>81</v>
      </c>
      <c r="Z49" s="4" t="s">
        <v>81</v>
      </c>
      <c r="AA49" s="4" t="s">
        <v>81</v>
      </c>
      <c r="AB49" s="4" t="s">
        <v>81</v>
      </c>
      <c r="AC49" s="4" t="s">
        <v>81</v>
      </c>
      <c r="AD49" s="4" t="s">
        <v>81</v>
      </c>
      <c r="AE49" s="4" t="s">
        <v>81</v>
      </c>
      <c r="AF49" s="4" t="s">
        <v>81</v>
      </c>
      <c r="AG49" s="4" t="s">
        <v>81</v>
      </c>
      <c r="AH49" s="4" t="s">
        <v>81</v>
      </c>
      <c r="AI49" s="4" t="s">
        <v>81</v>
      </c>
      <c r="AJ49" s="4" t="s">
        <v>81</v>
      </c>
      <c r="AK49" s="4" t="s">
        <v>81</v>
      </c>
      <c r="AL49" s="4" t="s">
        <v>81</v>
      </c>
      <c r="AM49" s="4" t="s">
        <v>81</v>
      </c>
      <c r="AN49" s="4" t="s">
        <v>81</v>
      </c>
      <c r="AO49" s="4" t="s">
        <v>81</v>
      </c>
      <c r="AP49" s="4" t="s">
        <v>81</v>
      </c>
      <c r="AQ49" s="4" t="s">
        <v>81</v>
      </c>
      <c r="AR49" s="4" t="s">
        <v>81</v>
      </c>
      <c r="AS49" s="45" t="s">
        <v>189</v>
      </c>
    </row>
    <row r="50" spans="1:45" ht="12" customHeight="1" x14ac:dyDescent="0.3">
      <c r="A50" s="59"/>
      <c r="B50" s="58" t="s">
        <v>214</v>
      </c>
      <c r="C50" s="59"/>
      <c r="D50" s="59"/>
      <c r="E50" s="59"/>
      <c r="G50" s="67">
        <v>49</v>
      </c>
      <c r="H50" s="45" t="s">
        <v>186</v>
      </c>
      <c r="I50" s="4" t="s">
        <v>77</v>
      </c>
      <c r="J50" s="4" t="s">
        <v>77</v>
      </c>
      <c r="K50" s="4" t="s">
        <v>77</v>
      </c>
      <c r="L50" s="4" t="s">
        <v>77</v>
      </c>
      <c r="M50" s="4" t="s">
        <v>77</v>
      </c>
      <c r="N50" s="4" t="s">
        <v>77</v>
      </c>
      <c r="O50" s="4" t="s">
        <v>77</v>
      </c>
      <c r="P50" s="4" t="s">
        <v>77</v>
      </c>
      <c r="Q50" s="4" t="s">
        <v>77</v>
      </c>
      <c r="R50" s="4" t="s">
        <v>77</v>
      </c>
      <c r="S50" s="4" t="s">
        <v>77</v>
      </c>
      <c r="T50" s="4" t="s">
        <v>77</v>
      </c>
      <c r="U50" s="4" t="s">
        <v>77</v>
      </c>
      <c r="V50" s="4" t="s">
        <v>77</v>
      </c>
      <c r="W50" s="4" t="s">
        <v>77</v>
      </c>
      <c r="X50" s="4" t="s">
        <v>77</v>
      </c>
      <c r="Y50" s="4" t="s">
        <v>77</v>
      </c>
      <c r="Z50" s="4" t="s">
        <v>77</v>
      </c>
      <c r="AA50" s="4" t="s">
        <v>77</v>
      </c>
      <c r="AB50" s="4" t="s">
        <v>77</v>
      </c>
      <c r="AC50" s="4" t="s">
        <v>77</v>
      </c>
      <c r="AD50" s="4" t="s">
        <v>77</v>
      </c>
      <c r="AE50" s="4" t="s">
        <v>77</v>
      </c>
      <c r="AF50" s="4" t="s">
        <v>77</v>
      </c>
      <c r="AG50" s="4" t="s">
        <v>77</v>
      </c>
      <c r="AH50" s="4" t="s">
        <v>77</v>
      </c>
      <c r="AI50" s="4" t="s">
        <v>77</v>
      </c>
      <c r="AJ50" s="4" t="s">
        <v>77</v>
      </c>
      <c r="AK50" s="4" t="s">
        <v>77</v>
      </c>
      <c r="AL50" s="4" t="s">
        <v>77</v>
      </c>
      <c r="AM50" s="4" t="s">
        <v>77</v>
      </c>
      <c r="AN50" s="4" t="s">
        <v>77</v>
      </c>
      <c r="AO50" s="4" t="s">
        <v>77</v>
      </c>
      <c r="AP50" s="4" t="s">
        <v>77</v>
      </c>
      <c r="AQ50" s="4" t="s">
        <v>77</v>
      </c>
      <c r="AR50" s="4" t="s">
        <v>77</v>
      </c>
      <c r="AS50" s="45" t="s">
        <v>186</v>
      </c>
    </row>
    <row r="51" spans="1:45" ht="12" customHeight="1" x14ac:dyDescent="0.3">
      <c r="A51" s="29" t="s">
        <v>221</v>
      </c>
      <c r="B51" s="29" t="s">
        <v>244</v>
      </c>
      <c r="C51" s="28"/>
      <c r="G51" s="67">
        <v>50</v>
      </c>
      <c r="H51" s="45" t="s">
        <v>186</v>
      </c>
      <c r="I51" s="4" t="s">
        <v>76</v>
      </c>
      <c r="J51" s="4" t="s">
        <v>76</v>
      </c>
      <c r="K51" s="4" t="s">
        <v>76</v>
      </c>
      <c r="L51" s="4" t="s">
        <v>76</v>
      </c>
      <c r="M51" s="4" t="s">
        <v>76</v>
      </c>
      <c r="N51" s="4" t="s">
        <v>76</v>
      </c>
      <c r="O51" s="4" t="s">
        <v>76</v>
      </c>
      <c r="P51" s="4" t="s">
        <v>76</v>
      </c>
      <c r="Q51" s="4" t="s">
        <v>76</v>
      </c>
      <c r="R51" s="4" t="s">
        <v>76</v>
      </c>
      <c r="S51" s="4" t="s">
        <v>76</v>
      </c>
      <c r="T51" s="4" t="s">
        <v>76</v>
      </c>
      <c r="U51" s="4" t="s">
        <v>76</v>
      </c>
      <c r="V51" s="4" t="s">
        <v>76</v>
      </c>
      <c r="W51" s="4" t="s">
        <v>76</v>
      </c>
      <c r="X51" s="4" t="s">
        <v>76</v>
      </c>
      <c r="Y51" s="4" t="s">
        <v>76</v>
      </c>
      <c r="Z51" s="4" t="s">
        <v>76</v>
      </c>
      <c r="AA51" s="4" t="s">
        <v>76</v>
      </c>
      <c r="AB51" s="4" t="s">
        <v>76</v>
      </c>
      <c r="AC51" s="4" t="s">
        <v>76</v>
      </c>
      <c r="AD51" s="4" t="s">
        <v>76</v>
      </c>
      <c r="AE51" s="4" t="s">
        <v>76</v>
      </c>
      <c r="AF51" s="4" t="s">
        <v>76</v>
      </c>
      <c r="AG51" s="4" t="s">
        <v>76</v>
      </c>
      <c r="AH51" s="4" t="s">
        <v>76</v>
      </c>
      <c r="AI51" s="4" t="s">
        <v>76</v>
      </c>
      <c r="AJ51" s="4" t="s">
        <v>76</v>
      </c>
      <c r="AK51" s="4" t="s">
        <v>76</v>
      </c>
      <c r="AL51" s="4" t="s">
        <v>76</v>
      </c>
      <c r="AM51" s="4" t="s">
        <v>76</v>
      </c>
      <c r="AN51" s="4" t="s">
        <v>76</v>
      </c>
      <c r="AO51" s="4" t="s">
        <v>76</v>
      </c>
      <c r="AP51" s="4" t="s">
        <v>76</v>
      </c>
      <c r="AQ51" s="4" t="s">
        <v>76</v>
      </c>
      <c r="AR51" s="4" t="s">
        <v>76</v>
      </c>
      <c r="AS51" s="45" t="s">
        <v>186</v>
      </c>
    </row>
    <row r="52" spans="1:45" ht="12" customHeight="1" x14ac:dyDescent="0.3">
      <c r="A52" s="4" t="s">
        <v>274</v>
      </c>
      <c r="B52" s="4" t="s">
        <v>169</v>
      </c>
      <c r="D52" s="24"/>
      <c r="G52" s="67">
        <v>51</v>
      </c>
      <c r="H52" s="45" t="s">
        <v>187</v>
      </c>
      <c r="I52" s="33" t="s">
        <v>87</v>
      </c>
      <c r="J52" s="33" t="s">
        <v>87</v>
      </c>
      <c r="K52" s="33" t="s">
        <v>87</v>
      </c>
      <c r="L52" s="33" t="s">
        <v>84</v>
      </c>
      <c r="M52" s="33" t="s">
        <v>87</v>
      </c>
      <c r="N52" s="33" t="s">
        <v>87</v>
      </c>
      <c r="O52" s="21" t="s">
        <v>87</v>
      </c>
      <c r="P52" s="21" t="s">
        <v>262</v>
      </c>
      <c r="Q52" s="21" t="s">
        <v>262</v>
      </c>
      <c r="R52" s="21" t="s">
        <v>84</v>
      </c>
      <c r="S52" s="21" t="s">
        <v>262</v>
      </c>
      <c r="T52" s="17" t="s">
        <v>101</v>
      </c>
      <c r="U52" s="21" t="s">
        <v>87</v>
      </c>
      <c r="V52" s="21" t="s">
        <v>262</v>
      </c>
      <c r="W52" s="4" t="s">
        <v>78</v>
      </c>
      <c r="X52" s="21" t="s">
        <v>84</v>
      </c>
      <c r="Y52" s="4" t="s">
        <v>78</v>
      </c>
      <c r="Z52" s="4" t="s">
        <v>78</v>
      </c>
      <c r="AA52" s="21" t="s">
        <v>87</v>
      </c>
      <c r="AB52" s="21" t="s">
        <v>262</v>
      </c>
      <c r="AC52" s="4" t="s">
        <v>78</v>
      </c>
      <c r="AD52" s="21" t="s">
        <v>84</v>
      </c>
      <c r="AE52" s="4" t="s">
        <v>78</v>
      </c>
      <c r="AF52" s="4" t="s">
        <v>78</v>
      </c>
      <c r="AG52" s="33" t="s">
        <v>87</v>
      </c>
      <c r="AH52" s="33" t="s">
        <v>84</v>
      </c>
      <c r="AI52" s="33" t="s">
        <v>84</v>
      </c>
      <c r="AJ52" s="33" t="s">
        <v>84</v>
      </c>
      <c r="AK52" s="33" t="s">
        <v>84</v>
      </c>
      <c r="AL52" s="33" t="s">
        <v>84</v>
      </c>
      <c r="AM52" s="99" t="s">
        <v>262</v>
      </c>
      <c r="AN52" s="4" t="s">
        <v>78</v>
      </c>
      <c r="AO52" s="4" t="s">
        <v>78</v>
      </c>
      <c r="AP52" s="21" t="s">
        <v>84</v>
      </c>
      <c r="AQ52" s="21" t="s">
        <v>87</v>
      </c>
      <c r="AR52" s="20" t="s">
        <v>88</v>
      </c>
      <c r="AS52" s="45" t="s">
        <v>187</v>
      </c>
    </row>
    <row r="53" spans="1:45" ht="12" customHeight="1" x14ac:dyDescent="0.3">
      <c r="A53" s="25" t="s">
        <v>161</v>
      </c>
      <c r="B53" s="4" t="s">
        <v>166</v>
      </c>
      <c r="C53" s="24"/>
      <c r="D53" s="14" t="s">
        <v>216</v>
      </c>
      <c r="E53" s="14"/>
      <c r="G53" s="67">
        <v>52</v>
      </c>
      <c r="H53" s="45" t="s">
        <v>187</v>
      </c>
      <c r="I53" s="4" t="s">
        <v>72</v>
      </c>
      <c r="J53" s="4" t="s">
        <v>72</v>
      </c>
      <c r="K53" s="4" t="s">
        <v>72</v>
      </c>
      <c r="L53" s="4" t="s">
        <v>72</v>
      </c>
      <c r="M53" s="4" t="s">
        <v>72</v>
      </c>
      <c r="N53" s="4" t="s">
        <v>72</v>
      </c>
      <c r="O53" s="4" t="s">
        <v>72</v>
      </c>
      <c r="P53" s="4" t="s">
        <v>72</v>
      </c>
      <c r="Q53" s="4" t="s">
        <v>72</v>
      </c>
      <c r="R53" s="4" t="s">
        <v>72</v>
      </c>
      <c r="S53" s="4" t="s">
        <v>72</v>
      </c>
      <c r="T53" s="4" t="s">
        <v>72</v>
      </c>
      <c r="U53" s="4" t="s">
        <v>72</v>
      </c>
      <c r="V53" s="4" t="s">
        <v>72</v>
      </c>
      <c r="W53" s="4" t="s">
        <v>72</v>
      </c>
      <c r="X53" s="4" t="s">
        <v>72</v>
      </c>
      <c r="Y53" s="4" t="s">
        <v>72</v>
      </c>
      <c r="Z53" s="4" t="s">
        <v>72</v>
      </c>
      <c r="AA53" s="4" t="s">
        <v>72</v>
      </c>
      <c r="AB53" s="4" t="s">
        <v>72</v>
      </c>
      <c r="AC53" s="4" t="s">
        <v>72</v>
      </c>
      <c r="AD53" s="4" t="s">
        <v>72</v>
      </c>
      <c r="AE53" s="4" t="s">
        <v>72</v>
      </c>
      <c r="AF53" s="4" t="s">
        <v>72</v>
      </c>
      <c r="AG53" s="4" t="s">
        <v>72</v>
      </c>
      <c r="AH53" s="4" t="s">
        <v>72</v>
      </c>
      <c r="AI53" s="4" t="s">
        <v>72</v>
      </c>
      <c r="AJ53" s="4" t="s">
        <v>72</v>
      </c>
      <c r="AK53" s="4" t="s">
        <v>72</v>
      </c>
      <c r="AL53" s="4" t="s">
        <v>72</v>
      </c>
      <c r="AM53" s="4" t="s">
        <v>72</v>
      </c>
      <c r="AN53" s="4" t="s">
        <v>72</v>
      </c>
      <c r="AO53" s="4" t="s">
        <v>72</v>
      </c>
      <c r="AP53" s="4" t="s">
        <v>72</v>
      </c>
      <c r="AQ53" s="4" t="s">
        <v>72</v>
      </c>
      <c r="AR53" s="4" t="s">
        <v>72</v>
      </c>
      <c r="AS53" s="45" t="s">
        <v>187</v>
      </c>
    </row>
    <row r="54" spans="1:45" ht="12" customHeight="1" x14ac:dyDescent="0.3">
      <c r="A54" s="25"/>
      <c r="B54" s="4" t="s">
        <v>167</v>
      </c>
      <c r="D54" s="13" t="s">
        <v>217</v>
      </c>
      <c r="E54" s="13"/>
      <c r="G54" s="67">
        <v>53</v>
      </c>
      <c r="H54" s="50"/>
      <c r="I54" s="51" t="s">
        <v>192</v>
      </c>
      <c r="J54" s="51" t="s">
        <v>192</v>
      </c>
      <c r="K54" s="51" t="s">
        <v>192</v>
      </c>
      <c r="L54" s="51" t="s">
        <v>192</v>
      </c>
      <c r="M54" s="51" t="s">
        <v>192</v>
      </c>
      <c r="N54" s="51" t="s">
        <v>192</v>
      </c>
      <c r="O54" s="51" t="s">
        <v>192</v>
      </c>
      <c r="P54" s="51" t="s">
        <v>192</v>
      </c>
      <c r="Q54" s="51" t="s">
        <v>192</v>
      </c>
      <c r="R54" s="51" t="s">
        <v>192</v>
      </c>
      <c r="S54" s="51" t="s">
        <v>192</v>
      </c>
      <c r="T54" s="51" t="s">
        <v>192</v>
      </c>
      <c r="U54" s="51" t="s">
        <v>192</v>
      </c>
      <c r="V54" s="51" t="s">
        <v>192</v>
      </c>
      <c r="W54" s="51" t="s">
        <v>192</v>
      </c>
      <c r="X54" s="51" t="s">
        <v>192</v>
      </c>
      <c r="Y54" s="51" t="s">
        <v>192</v>
      </c>
      <c r="Z54" s="51" t="s">
        <v>192</v>
      </c>
      <c r="AA54" s="51" t="s">
        <v>192</v>
      </c>
      <c r="AB54" s="51" t="s">
        <v>192</v>
      </c>
      <c r="AC54" s="51" t="s">
        <v>192</v>
      </c>
      <c r="AD54" s="51" t="s">
        <v>192</v>
      </c>
      <c r="AE54" s="51" t="s">
        <v>192</v>
      </c>
      <c r="AF54" s="51" t="s">
        <v>192</v>
      </c>
      <c r="AG54" s="51" t="s">
        <v>192</v>
      </c>
      <c r="AH54" s="51" t="s">
        <v>192</v>
      </c>
      <c r="AI54" s="51" t="s">
        <v>192</v>
      </c>
      <c r="AJ54" s="51" t="s">
        <v>192</v>
      </c>
      <c r="AK54" s="51" t="s">
        <v>192</v>
      </c>
      <c r="AL54" s="51" t="s">
        <v>192</v>
      </c>
      <c r="AM54" s="51" t="s">
        <v>192</v>
      </c>
      <c r="AN54" s="51" t="s">
        <v>192</v>
      </c>
      <c r="AO54" s="51" t="s">
        <v>192</v>
      </c>
      <c r="AP54" s="51" t="s">
        <v>192</v>
      </c>
      <c r="AQ54" s="51" t="s">
        <v>192</v>
      </c>
      <c r="AR54" s="51" t="s">
        <v>192</v>
      </c>
      <c r="AS54" s="50"/>
    </row>
    <row r="55" spans="1:45" ht="12" customHeight="1" x14ac:dyDescent="0.3">
      <c r="A55" s="25"/>
      <c r="B55" s="4" t="s">
        <v>168</v>
      </c>
      <c r="D55" s="76" t="s">
        <v>230</v>
      </c>
      <c r="E55" s="4" t="s">
        <v>221</v>
      </c>
      <c r="G55" s="83">
        <v>54</v>
      </c>
      <c r="H55" s="45" t="s">
        <v>185</v>
      </c>
      <c r="I55" s="4" t="s">
        <v>96</v>
      </c>
      <c r="J55" s="4" t="s">
        <v>96</v>
      </c>
      <c r="K55" s="4" t="s">
        <v>96</v>
      </c>
      <c r="L55" s="4" t="s">
        <v>96</v>
      </c>
      <c r="M55" s="4" t="s">
        <v>96</v>
      </c>
      <c r="N55" s="4" t="s">
        <v>96</v>
      </c>
      <c r="O55" s="4" t="s">
        <v>96</v>
      </c>
      <c r="P55" s="4" t="s">
        <v>96</v>
      </c>
      <c r="Q55" s="4" t="s">
        <v>96</v>
      </c>
      <c r="R55" s="4" t="s">
        <v>96</v>
      </c>
      <c r="S55" s="4" t="s">
        <v>96</v>
      </c>
      <c r="T55" s="4" t="s">
        <v>96</v>
      </c>
      <c r="U55" s="4" t="s">
        <v>96</v>
      </c>
      <c r="V55" s="4" t="s">
        <v>96</v>
      </c>
      <c r="W55" s="4" t="s">
        <v>80</v>
      </c>
      <c r="X55" s="4" t="s">
        <v>96</v>
      </c>
      <c r="Y55" s="4" t="s">
        <v>80</v>
      </c>
      <c r="Z55" s="4" t="s">
        <v>96</v>
      </c>
      <c r="AA55" s="4" t="s">
        <v>96</v>
      </c>
      <c r="AB55" s="4" t="s">
        <v>96</v>
      </c>
      <c r="AC55" s="4" t="s">
        <v>80</v>
      </c>
      <c r="AD55" s="4" t="s">
        <v>96</v>
      </c>
      <c r="AE55" s="4" t="s">
        <v>80</v>
      </c>
      <c r="AF55" s="4" t="s">
        <v>96</v>
      </c>
      <c r="AG55" s="4" t="s">
        <v>96</v>
      </c>
      <c r="AH55" s="4" t="s">
        <v>96</v>
      </c>
      <c r="AI55" s="4" t="s">
        <v>96</v>
      </c>
      <c r="AJ55" s="4" t="s">
        <v>96</v>
      </c>
      <c r="AK55" s="4" t="s">
        <v>96</v>
      </c>
      <c r="AL55" s="4" t="s">
        <v>96</v>
      </c>
      <c r="AM55" s="4" t="s">
        <v>96</v>
      </c>
      <c r="AN55" s="4" t="s">
        <v>80</v>
      </c>
      <c r="AO55" s="4" t="s">
        <v>80</v>
      </c>
      <c r="AP55" s="4" t="s">
        <v>96</v>
      </c>
      <c r="AQ55" s="4" t="s">
        <v>96</v>
      </c>
      <c r="AR55" s="4" t="s">
        <v>96</v>
      </c>
      <c r="AS55" s="45" t="s">
        <v>185</v>
      </c>
    </row>
    <row r="56" spans="1:45" ht="12" customHeight="1" x14ac:dyDescent="0.3">
      <c r="A56" s="26" t="s">
        <v>157</v>
      </c>
      <c r="B56" s="4" t="s">
        <v>170</v>
      </c>
      <c r="D56" s="76" t="s">
        <v>164</v>
      </c>
      <c r="E56" s="31">
        <v>1</v>
      </c>
      <c r="G56" s="67">
        <v>55</v>
      </c>
      <c r="H56" s="45" t="s">
        <v>185</v>
      </c>
      <c r="I56" s="15" t="s">
        <v>91</v>
      </c>
      <c r="J56" s="15" t="s">
        <v>90</v>
      </c>
      <c r="K56" s="15" t="s">
        <v>89</v>
      </c>
      <c r="L56" s="4" t="s">
        <v>80</v>
      </c>
      <c r="M56" s="15" t="s">
        <v>259</v>
      </c>
      <c r="N56" s="4" t="s">
        <v>80</v>
      </c>
      <c r="O56" s="15" t="s">
        <v>91</v>
      </c>
      <c r="P56" s="15" t="s">
        <v>90</v>
      </c>
      <c r="Q56" s="15" t="s">
        <v>89</v>
      </c>
      <c r="R56" s="15" t="s">
        <v>91</v>
      </c>
      <c r="S56" s="15" t="s">
        <v>259</v>
      </c>
      <c r="T56" s="32" t="s">
        <v>91</v>
      </c>
      <c r="U56" s="32" t="s">
        <v>90</v>
      </c>
      <c r="V56" s="32" t="s">
        <v>90</v>
      </c>
      <c r="W56" s="32" t="s">
        <v>90</v>
      </c>
      <c r="X56" s="32" t="s">
        <v>90</v>
      </c>
      <c r="Y56" s="32" t="s">
        <v>90</v>
      </c>
      <c r="Z56" s="32" t="s">
        <v>90</v>
      </c>
      <c r="AA56" s="32" t="s">
        <v>89</v>
      </c>
      <c r="AB56" s="32" t="s">
        <v>89</v>
      </c>
      <c r="AC56" s="32" t="s">
        <v>89</v>
      </c>
      <c r="AD56" s="32" t="s">
        <v>89</v>
      </c>
      <c r="AE56" s="32" t="s">
        <v>89</v>
      </c>
      <c r="AF56" s="32" t="s">
        <v>89</v>
      </c>
      <c r="AG56" s="4" t="s">
        <v>80</v>
      </c>
      <c r="AH56" s="15" t="s">
        <v>91</v>
      </c>
      <c r="AI56" s="15" t="s">
        <v>90</v>
      </c>
      <c r="AJ56" s="15" t="s">
        <v>89</v>
      </c>
      <c r="AK56" s="15" t="s">
        <v>258</v>
      </c>
      <c r="AL56" s="4" t="s">
        <v>80</v>
      </c>
      <c r="AM56" s="32" t="s">
        <v>258</v>
      </c>
      <c r="AN56" s="32" t="s">
        <v>258</v>
      </c>
      <c r="AO56" s="32" t="s">
        <v>258</v>
      </c>
      <c r="AP56" s="32" t="s">
        <v>258</v>
      </c>
      <c r="AQ56" s="32" t="s">
        <v>258</v>
      </c>
      <c r="AR56" s="32" t="s">
        <v>258</v>
      </c>
      <c r="AS56" s="45" t="s">
        <v>185</v>
      </c>
    </row>
    <row r="57" spans="1:45" ht="12" customHeight="1" x14ac:dyDescent="0.3">
      <c r="A57" s="26"/>
      <c r="B57" s="4" t="s">
        <v>171</v>
      </c>
      <c r="D57" s="76" t="s">
        <v>218</v>
      </c>
      <c r="E57" s="31">
        <v>2</v>
      </c>
      <c r="G57" s="67">
        <v>56</v>
      </c>
      <c r="H57" s="45" t="s">
        <v>182</v>
      </c>
      <c r="I57" s="4" t="s">
        <v>97</v>
      </c>
      <c r="J57" s="4" t="s">
        <v>97</v>
      </c>
      <c r="K57" s="4" t="s">
        <v>97</v>
      </c>
      <c r="L57" s="4" t="s">
        <v>97</v>
      </c>
      <c r="M57" s="4" t="s">
        <v>97</v>
      </c>
      <c r="N57" s="4" t="s">
        <v>97</v>
      </c>
      <c r="O57" s="4" t="s">
        <v>97</v>
      </c>
      <c r="P57" s="4" t="s">
        <v>97</v>
      </c>
      <c r="Q57" s="4" t="s">
        <v>97</v>
      </c>
      <c r="R57" s="4" t="s">
        <v>97</v>
      </c>
      <c r="S57" s="4" t="s">
        <v>97</v>
      </c>
      <c r="T57" s="4" t="s">
        <v>97</v>
      </c>
      <c r="U57" s="4" t="s">
        <v>97</v>
      </c>
      <c r="V57" s="4" t="s">
        <v>97</v>
      </c>
      <c r="W57" s="4" t="s">
        <v>97</v>
      </c>
      <c r="X57" s="4" t="s">
        <v>97</v>
      </c>
      <c r="Y57" s="4" t="s">
        <v>97</v>
      </c>
      <c r="Z57" s="4" t="s">
        <v>97</v>
      </c>
      <c r="AA57" s="4" t="s">
        <v>97</v>
      </c>
      <c r="AB57" s="4" t="s">
        <v>97</v>
      </c>
      <c r="AC57" s="4" t="s">
        <v>97</v>
      </c>
      <c r="AD57" s="4" t="s">
        <v>97</v>
      </c>
      <c r="AE57" s="4" t="s">
        <v>97</v>
      </c>
      <c r="AF57" s="4" t="s">
        <v>97</v>
      </c>
      <c r="AG57" s="4" t="s">
        <v>97</v>
      </c>
      <c r="AH57" s="4" t="s">
        <v>97</v>
      </c>
      <c r="AI57" s="4" t="s">
        <v>97</v>
      </c>
      <c r="AJ57" s="4" t="s">
        <v>97</v>
      </c>
      <c r="AK57" s="4" t="s">
        <v>97</v>
      </c>
      <c r="AL57" s="4" t="s">
        <v>97</v>
      </c>
      <c r="AM57" s="4" t="s">
        <v>97</v>
      </c>
      <c r="AN57" s="4" t="s">
        <v>97</v>
      </c>
      <c r="AO57" s="4" t="s">
        <v>97</v>
      </c>
      <c r="AP57" s="4" t="s">
        <v>97</v>
      </c>
      <c r="AQ57" s="4" t="s">
        <v>97</v>
      </c>
      <c r="AR57" s="4" t="s">
        <v>97</v>
      </c>
      <c r="AS57" s="45" t="s">
        <v>182</v>
      </c>
    </row>
    <row r="58" spans="1:45" ht="12" customHeight="1" x14ac:dyDescent="0.3">
      <c r="A58" s="26"/>
      <c r="B58" s="4" t="s">
        <v>275</v>
      </c>
      <c r="D58" s="76" t="s">
        <v>219</v>
      </c>
      <c r="E58" s="31">
        <v>3</v>
      </c>
      <c r="G58" s="67">
        <v>57</v>
      </c>
      <c r="H58" s="45" t="s">
        <v>182</v>
      </c>
      <c r="I58" s="4" t="s">
        <v>80</v>
      </c>
      <c r="J58" s="4" t="s">
        <v>80</v>
      </c>
      <c r="K58" s="4" t="s">
        <v>80</v>
      </c>
      <c r="L58" s="22" t="s">
        <v>67</v>
      </c>
      <c r="M58" s="4" t="s">
        <v>80</v>
      </c>
      <c r="N58" s="16" t="s">
        <v>99</v>
      </c>
      <c r="O58" s="4" t="s">
        <v>80</v>
      </c>
      <c r="P58" s="4" t="s">
        <v>80</v>
      </c>
      <c r="Q58" s="4" t="s">
        <v>80</v>
      </c>
      <c r="R58" s="4" t="s">
        <v>80</v>
      </c>
      <c r="S58" s="4" t="s">
        <v>80</v>
      </c>
      <c r="T58" s="4" t="s">
        <v>80</v>
      </c>
      <c r="U58" s="4" t="s">
        <v>80</v>
      </c>
      <c r="V58" s="4" t="s">
        <v>80</v>
      </c>
      <c r="W58" s="22" t="s">
        <v>60</v>
      </c>
      <c r="X58" s="4" t="s">
        <v>80</v>
      </c>
      <c r="Y58" s="22" t="s">
        <v>260</v>
      </c>
      <c r="Z58" s="4" t="s">
        <v>80</v>
      </c>
      <c r="AA58" s="4" t="s">
        <v>80</v>
      </c>
      <c r="AB58" s="4" t="s">
        <v>80</v>
      </c>
      <c r="AC58" s="22" t="s">
        <v>62</v>
      </c>
      <c r="AD58" s="4" t="s">
        <v>80</v>
      </c>
      <c r="AE58" s="22" t="s">
        <v>260</v>
      </c>
      <c r="AF58" s="4" t="s">
        <v>80</v>
      </c>
      <c r="AG58" s="22" t="s">
        <v>70</v>
      </c>
      <c r="AH58" s="4" t="s">
        <v>80</v>
      </c>
      <c r="AI58" s="4" t="s">
        <v>80</v>
      </c>
      <c r="AJ58" s="4" t="s">
        <v>80</v>
      </c>
      <c r="AK58" s="4" t="s">
        <v>80</v>
      </c>
      <c r="AL58" s="92" t="s">
        <v>103</v>
      </c>
      <c r="AM58" s="4" t="s">
        <v>80</v>
      </c>
      <c r="AN58" s="22" t="s">
        <v>62</v>
      </c>
      <c r="AO58" s="22" t="s">
        <v>60</v>
      </c>
      <c r="AP58" s="4" t="s">
        <v>80</v>
      </c>
      <c r="AQ58" s="4" t="s">
        <v>80</v>
      </c>
      <c r="AR58" s="4" t="s">
        <v>80</v>
      </c>
      <c r="AS58" s="45" t="s">
        <v>182</v>
      </c>
    </row>
    <row r="59" spans="1:45" ht="12" customHeight="1" x14ac:dyDescent="0.3">
      <c r="A59" s="26"/>
      <c r="B59" s="4" t="s">
        <v>172</v>
      </c>
      <c r="D59" s="76" t="s">
        <v>220</v>
      </c>
      <c r="E59" s="31">
        <v>4</v>
      </c>
      <c r="G59" s="67">
        <v>58</v>
      </c>
      <c r="H59" s="45" t="s">
        <v>183</v>
      </c>
      <c r="I59" s="32" t="s">
        <v>92</v>
      </c>
      <c r="J59" s="32" t="s">
        <v>92</v>
      </c>
      <c r="K59" s="32" t="s">
        <v>92</v>
      </c>
      <c r="L59" s="32" t="s">
        <v>92</v>
      </c>
      <c r="M59" s="32" t="s">
        <v>92</v>
      </c>
      <c r="N59" s="32" t="s">
        <v>92</v>
      </c>
      <c r="O59" s="15" t="s">
        <v>92</v>
      </c>
      <c r="P59" s="15" t="s">
        <v>91</v>
      </c>
      <c r="Q59" s="15" t="s">
        <v>91</v>
      </c>
      <c r="R59" s="15" t="s">
        <v>88</v>
      </c>
      <c r="S59" s="15" t="s">
        <v>91</v>
      </c>
      <c r="T59" s="17" t="s">
        <v>71</v>
      </c>
      <c r="U59" s="15" t="s">
        <v>92</v>
      </c>
      <c r="V59" s="15" t="s">
        <v>91</v>
      </c>
      <c r="W59" s="4" t="s">
        <v>96</v>
      </c>
      <c r="X59" s="15" t="s">
        <v>88</v>
      </c>
      <c r="Y59" s="4" t="s">
        <v>96</v>
      </c>
      <c r="Z59" s="18" t="s">
        <v>71</v>
      </c>
      <c r="AA59" s="15" t="s">
        <v>92</v>
      </c>
      <c r="AB59" s="15" t="s">
        <v>91</v>
      </c>
      <c r="AC59" s="4" t="s">
        <v>96</v>
      </c>
      <c r="AD59" s="15" t="s">
        <v>88</v>
      </c>
      <c r="AE59" s="4" t="s">
        <v>96</v>
      </c>
      <c r="AF59" s="19" t="s">
        <v>71</v>
      </c>
      <c r="AG59" s="32" t="s">
        <v>88</v>
      </c>
      <c r="AH59" s="32" t="s">
        <v>88</v>
      </c>
      <c r="AI59" s="32" t="s">
        <v>88</v>
      </c>
      <c r="AJ59" s="32" t="s">
        <v>88</v>
      </c>
      <c r="AK59" s="32" t="s">
        <v>88</v>
      </c>
      <c r="AL59" s="32" t="s">
        <v>88</v>
      </c>
      <c r="AM59" s="15" t="s">
        <v>91</v>
      </c>
      <c r="AN59" s="4" t="s">
        <v>96</v>
      </c>
      <c r="AO59" s="4" t="s">
        <v>96</v>
      </c>
      <c r="AP59" s="15" t="s">
        <v>88</v>
      </c>
      <c r="AQ59" s="15" t="s">
        <v>92</v>
      </c>
      <c r="AR59" s="20" t="s">
        <v>71</v>
      </c>
      <c r="AS59" s="45" t="s">
        <v>183</v>
      </c>
    </row>
    <row r="60" spans="1:45" ht="12" customHeight="1" x14ac:dyDescent="0.3">
      <c r="A60" s="26"/>
      <c r="B60" s="4" t="s">
        <v>173</v>
      </c>
      <c r="C60" s="24"/>
      <c r="D60" s="24"/>
      <c r="G60" s="67">
        <v>59</v>
      </c>
      <c r="H60" s="45" t="s">
        <v>183</v>
      </c>
      <c r="I60" s="4" t="s">
        <v>95</v>
      </c>
      <c r="J60" s="4" t="s">
        <v>95</v>
      </c>
      <c r="K60" s="4" t="s">
        <v>95</v>
      </c>
      <c r="L60" s="4" t="s">
        <v>95</v>
      </c>
      <c r="M60" s="4" t="s">
        <v>95</v>
      </c>
      <c r="N60" s="4" t="s">
        <v>95</v>
      </c>
      <c r="O60" s="4" t="s">
        <v>95</v>
      </c>
      <c r="P60" s="4" t="s">
        <v>95</v>
      </c>
      <c r="Q60" s="4" t="s">
        <v>95</v>
      </c>
      <c r="R60" s="4" t="s">
        <v>95</v>
      </c>
      <c r="S60" s="4" t="s">
        <v>95</v>
      </c>
      <c r="T60" s="4" t="s">
        <v>95</v>
      </c>
      <c r="U60" s="4" t="s">
        <v>95</v>
      </c>
      <c r="V60" s="4" t="s">
        <v>95</v>
      </c>
      <c r="W60" s="4" t="s">
        <v>95</v>
      </c>
      <c r="X60" s="4" t="s">
        <v>95</v>
      </c>
      <c r="Y60" s="4" t="s">
        <v>95</v>
      </c>
      <c r="Z60" s="4" t="s">
        <v>95</v>
      </c>
      <c r="AA60" s="4" t="s">
        <v>95</v>
      </c>
      <c r="AB60" s="4" t="s">
        <v>95</v>
      </c>
      <c r="AC60" s="4" t="s">
        <v>95</v>
      </c>
      <c r="AD60" s="4" t="s">
        <v>95</v>
      </c>
      <c r="AE60" s="4" t="s">
        <v>95</v>
      </c>
      <c r="AF60" s="4" t="s">
        <v>95</v>
      </c>
      <c r="AG60" s="4" t="s">
        <v>95</v>
      </c>
      <c r="AH60" s="4" t="s">
        <v>95</v>
      </c>
      <c r="AI60" s="4" t="s">
        <v>95</v>
      </c>
      <c r="AJ60" s="4" t="s">
        <v>95</v>
      </c>
      <c r="AK60" s="4" t="s">
        <v>95</v>
      </c>
      <c r="AL60" s="4" t="s">
        <v>95</v>
      </c>
      <c r="AM60" s="4" t="s">
        <v>95</v>
      </c>
      <c r="AN60" s="4" t="s">
        <v>95</v>
      </c>
      <c r="AO60" s="4" t="s">
        <v>95</v>
      </c>
      <c r="AP60" s="4" t="s">
        <v>95</v>
      </c>
      <c r="AQ60" s="4" t="s">
        <v>95</v>
      </c>
      <c r="AR60" s="4" t="s">
        <v>95</v>
      </c>
      <c r="AS60" s="45" t="s">
        <v>183</v>
      </c>
    </row>
    <row r="61" spans="1:45" ht="12" customHeight="1" x14ac:dyDescent="0.3">
      <c r="A61" s="91" t="s">
        <v>159</v>
      </c>
      <c r="B61" s="4" t="s">
        <v>174</v>
      </c>
      <c r="C61" s="24"/>
      <c r="D61" s="24"/>
      <c r="G61" s="67">
        <v>60</v>
      </c>
      <c r="H61" s="45" t="s">
        <v>184</v>
      </c>
      <c r="I61" s="4" t="s">
        <v>83</v>
      </c>
      <c r="J61" s="4" t="s">
        <v>83</v>
      </c>
      <c r="K61" s="4" t="s">
        <v>83</v>
      </c>
      <c r="L61" s="4" t="s">
        <v>83</v>
      </c>
      <c r="M61" s="4" t="s">
        <v>83</v>
      </c>
      <c r="N61" s="4" t="s">
        <v>83</v>
      </c>
      <c r="O61" s="4" t="s">
        <v>83</v>
      </c>
      <c r="P61" s="4" t="s">
        <v>83</v>
      </c>
      <c r="Q61" s="4" t="s">
        <v>83</v>
      </c>
      <c r="R61" s="4" t="s">
        <v>83</v>
      </c>
      <c r="S61" s="4" t="s">
        <v>83</v>
      </c>
      <c r="T61" s="4" t="s">
        <v>83</v>
      </c>
      <c r="U61" s="4" t="s">
        <v>83</v>
      </c>
      <c r="V61" s="4" t="s">
        <v>83</v>
      </c>
      <c r="W61" s="4" t="s">
        <v>83</v>
      </c>
      <c r="X61" s="4" t="s">
        <v>83</v>
      </c>
      <c r="Y61" s="4" t="s">
        <v>83</v>
      </c>
      <c r="Z61" s="4" t="s">
        <v>83</v>
      </c>
      <c r="AA61" s="4" t="s">
        <v>83</v>
      </c>
      <c r="AB61" s="4" t="s">
        <v>83</v>
      </c>
      <c r="AC61" s="4" t="s">
        <v>83</v>
      </c>
      <c r="AD61" s="4" t="s">
        <v>83</v>
      </c>
      <c r="AE61" s="4" t="s">
        <v>83</v>
      </c>
      <c r="AF61" s="4" t="s">
        <v>83</v>
      </c>
      <c r="AG61" s="4" t="s">
        <v>83</v>
      </c>
      <c r="AH61" s="4" t="s">
        <v>83</v>
      </c>
      <c r="AI61" s="4" t="s">
        <v>83</v>
      </c>
      <c r="AJ61" s="4" t="s">
        <v>83</v>
      </c>
      <c r="AK61" s="4" t="s">
        <v>83</v>
      </c>
      <c r="AL61" s="4" t="s">
        <v>83</v>
      </c>
      <c r="AM61" s="4" t="s">
        <v>83</v>
      </c>
      <c r="AN61" s="4" t="s">
        <v>83</v>
      </c>
      <c r="AO61" s="4" t="s">
        <v>83</v>
      </c>
      <c r="AP61" s="4" t="s">
        <v>83</v>
      </c>
      <c r="AQ61" s="4" t="s">
        <v>83</v>
      </c>
      <c r="AR61" s="4" t="s">
        <v>83</v>
      </c>
      <c r="AS61" s="45" t="s">
        <v>184</v>
      </c>
    </row>
    <row r="62" spans="1:45" ht="12" customHeight="1" x14ac:dyDescent="0.3">
      <c r="A62" s="91"/>
      <c r="B62" s="4" t="s">
        <v>175</v>
      </c>
      <c r="C62" s="24"/>
      <c r="D62" s="24"/>
      <c r="G62" s="67">
        <v>61</v>
      </c>
      <c r="H62" s="45" t="s">
        <v>184</v>
      </c>
      <c r="I62" s="4" t="s">
        <v>93</v>
      </c>
      <c r="J62" s="4" t="s">
        <v>93</v>
      </c>
      <c r="K62" s="4" t="s">
        <v>93</v>
      </c>
      <c r="L62" s="4" t="s">
        <v>93</v>
      </c>
      <c r="M62" s="4" t="s">
        <v>93</v>
      </c>
      <c r="N62" s="4" t="s">
        <v>93</v>
      </c>
      <c r="O62" s="4" t="s">
        <v>93</v>
      </c>
      <c r="P62" s="4" t="s">
        <v>93</v>
      </c>
      <c r="Q62" s="4" t="s">
        <v>93</v>
      </c>
      <c r="R62" s="4" t="s">
        <v>93</v>
      </c>
      <c r="S62" s="4" t="s">
        <v>93</v>
      </c>
      <c r="T62" s="4" t="s">
        <v>93</v>
      </c>
      <c r="U62" s="4" t="s">
        <v>93</v>
      </c>
      <c r="V62" s="4" t="s">
        <v>93</v>
      </c>
      <c r="W62" s="4" t="s">
        <v>93</v>
      </c>
      <c r="X62" s="4" t="s">
        <v>93</v>
      </c>
      <c r="Y62" s="4" t="s">
        <v>93</v>
      </c>
      <c r="Z62" s="4" t="s">
        <v>93</v>
      </c>
      <c r="AA62" s="4" t="s">
        <v>93</v>
      </c>
      <c r="AB62" s="4" t="s">
        <v>93</v>
      </c>
      <c r="AC62" s="4" t="s">
        <v>93</v>
      </c>
      <c r="AD62" s="4" t="s">
        <v>93</v>
      </c>
      <c r="AE62" s="4" t="s">
        <v>93</v>
      </c>
      <c r="AF62" s="4" t="s">
        <v>93</v>
      </c>
      <c r="AG62" s="4" t="s">
        <v>93</v>
      </c>
      <c r="AH62" s="4" t="s">
        <v>93</v>
      </c>
      <c r="AI62" s="4" t="s">
        <v>93</v>
      </c>
      <c r="AJ62" s="4" t="s">
        <v>93</v>
      </c>
      <c r="AK62" s="4" t="s">
        <v>93</v>
      </c>
      <c r="AL62" s="4" t="s">
        <v>93</v>
      </c>
      <c r="AM62" s="4" t="s">
        <v>93</v>
      </c>
      <c r="AN62" s="4" t="s">
        <v>93</v>
      </c>
      <c r="AO62" s="4" t="s">
        <v>93</v>
      </c>
      <c r="AP62" s="4" t="s">
        <v>93</v>
      </c>
      <c r="AQ62" s="4" t="s">
        <v>93</v>
      </c>
      <c r="AR62" s="4" t="s">
        <v>93</v>
      </c>
      <c r="AS62" s="45" t="s">
        <v>184</v>
      </c>
    </row>
    <row r="63" spans="1:45" ht="12" customHeight="1" x14ac:dyDescent="0.3">
      <c r="A63" s="91"/>
      <c r="B63" s="4" t="s">
        <v>176</v>
      </c>
      <c r="C63" s="24"/>
      <c r="D63" s="24"/>
      <c r="G63" s="67">
        <v>62</v>
      </c>
      <c r="H63" s="45" t="s">
        <v>189</v>
      </c>
      <c r="I63" s="21" t="s">
        <v>262</v>
      </c>
      <c r="J63" s="21" t="s">
        <v>86</v>
      </c>
      <c r="K63" s="21" t="s">
        <v>85</v>
      </c>
      <c r="L63" s="4" t="s">
        <v>77</v>
      </c>
      <c r="M63" s="21" t="s">
        <v>258</v>
      </c>
      <c r="N63" s="4" t="s">
        <v>73</v>
      </c>
      <c r="O63" s="21" t="s">
        <v>262</v>
      </c>
      <c r="P63" s="21" t="s">
        <v>86</v>
      </c>
      <c r="Q63" s="21" t="s">
        <v>85</v>
      </c>
      <c r="R63" s="21" t="s">
        <v>262</v>
      </c>
      <c r="S63" s="21" t="s">
        <v>258</v>
      </c>
      <c r="T63" s="33" t="s">
        <v>262</v>
      </c>
      <c r="U63" s="33" t="s">
        <v>86</v>
      </c>
      <c r="V63" s="33" t="s">
        <v>86</v>
      </c>
      <c r="W63" s="33" t="s">
        <v>86</v>
      </c>
      <c r="X63" s="33" t="s">
        <v>86</v>
      </c>
      <c r="Y63" s="33" t="s">
        <v>86</v>
      </c>
      <c r="Z63" s="33" t="s">
        <v>86</v>
      </c>
      <c r="AA63" s="33" t="s">
        <v>85</v>
      </c>
      <c r="AB63" s="33" t="s">
        <v>85</v>
      </c>
      <c r="AC63" s="33" t="s">
        <v>85</v>
      </c>
      <c r="AD63" s="33" t="s">
        <v>85</v>
      </c>
      <c r="AE63" s="33" t="s">
        <v>85</v>
      </c>
      <c r="AF63" s="33" t="s">
        <v>85</v>
      </c>
      <c r="AG63" s="4" t="s">
        <v>77</v>
      </c>
      <c r="AH63" s="21" t="s">
        <v>262</v>
      </c>
      <c r="AI63" s="21" t="s">
        <v>86</v>
      </c>
      <c r="AJ63" s="21" t="s">
        <v>85</v>
      </c>
      <c r="AK63" s="21" t="s">
        <v>259</v>
      </c>
      <c r="AL63" s="4" t="s">
        <v>73</v>
      </c>
      <c r="AM63" s="33" t="s">
        <v>259</v>
      </c>
      <c r="AN63" s="33" t="s">
        <v>259</v>
      </c>
      <c r="AO63" s="33" t="s">
        <v>259</v>
      </c>
      <c r="AP63" s="33" t="s">
        <v>259</v>
      </c>
      <c r="AQ63" s="33" t="s">
        <v>259</v>
      </c>
      <c r="AR63" s="33" t="s">
        <v>259</v>
      </c>
      <c r="AS63" s="45" t="s">
        <v>189</v>
      </c>
    </row>
    <row r="64" spans="1:45" ht="12" customHeight="1" x14ac:dyDescent="0.3">
      <c r="A64" s="91"/>
      <c r="B64" s="4" t="s">
        <v>177</v>
      </c>
      <c r="C64" s="24"/>
      <c r="D64" s="24"/>
      <c r="G64" s="67">
        <v>63</v>
      </c>
      <c r="H64" s="45" t="s">
        <v>189</v>
      </c>
      <c r="I64" s="4" t="s">
        <v>81</v>
      </c>
      <c r="J64" s="4" t="s">
        <v>81</v>
      </c>
      <c r="K64" s="4" t="s">
        <v>81</v>
      </c>
      <c r="L64" s="4" t="s">
        <v>81</v>
      </c>
      <c r="M64" s="4" t="s">
        <v>81</v>
      </c>
      <c r="N64" s="4" t="s">
        <v>81</v>
      </c>
      <c r="O64" s="4" t="s">
        <v>81</v>
      </c>
      <c r="P64" s="4" t="s">
        <v>81</v>
      </c>
      <c r="Q64" s="4" t="s">
        <v>81</v>
      </c>
      <c r="R64" s="4" t="s">
        <v>81</v>
      </c>
      <c r="S64" s="4" t="s">
        <v>81</v>
      </c>
      <c r="T64" s="4" t="s">
        <v>81</v>
      </c>
      <c r="U64" s="4" t="s">
        <v>81</v>
      </c>
      <c r="V64" s="4" t="s">
        <v>81</v>
      </c>
      <c r="W64" s="4" t="s">
        <v>81</v>
      </c>
      <c r="X64" s="4" t="s">
        <v>81</v>
      </c>
      <c r="Y64" s="4" t="s">
        <v>81</v>
      </c>
      <c r="Z64" s="4" t="s">
        <v>81</v>
      </c>
      <c r="AA64" s="4" t="s">
        <v>81</v>
      </c>
      <c r="AB64" s="4" t="s">
        <v>81</v>
      </c>
      <c r="AC64" s="4" t="s">
        <v>81</v>
      </c>
      <c r="AD64" s="4" t="s">
        <v>81</v>
      </c>
      <c r="AE64" s="4" t="s">
        <v>81</v>
      </c>
      <c r="AF64" s="4" t="s">
        <v>81</v>
      </c>
      <c r="AG64" s="4" t="s">
        <v>81</v>
      </c>
      <c r="AH64" s="4" t="s">
        <v>81</v>
      </c>
      <c r="AI64" s="4" t="s">
        <v>81</v>
      </c>
      <c r="AJ64" s="4" t="s">
        <v>81</v>
      </c>
      <c r="AK64" s="4" t="s">
        <v>81</v>
      </c>
      <c r="AL64" s="4" t="s">
        <v>81</v>
      </c>
      <c r="AM64" s="4" t="s">
        <v>81</v>
      </c>
      <c r="AN64" s="4" t="s">
        <v>81</v>
      </c>
      <c r="AO64" s="4" t="s">
        <v>81</v>
      </c>
      <c r="AP64" s="4" t="s">
        <v>81</v>
      </c>
      <c r="AQ64" s="4" t="s">
        <v>81</v>
      </c>
      <c r="AR64" s="4" t="s">
        <v>81</v>
      </c>
      <c r="AS64" s="45" t="s">
        <v>189</v>
      </c>
    </row>
    <row r="65" spans="1:45" ht="12" customHeight="1" x14ac:dyDescent="0.3">
      <c r="A65" s="91"/>
      <c r="B65" s="4" t="s">
        <v>178</v>
      </c>
      <c r="C65" s="24"/>
      <c r="D65" s="24"/>
      <c r="G65" s="67">
        <v>64</v>
      </c>
      <c r="H65" s="45" t="s">
        <v>186</v>
      </c>
      <c r="I65" s="4" t="s">
        <v>77</v>
      </c>
      <c r="J65" s="4" t="s">
        <v>77</v>
      </c>
      <c r="K65" s="4" t="s">
        <v>77</v>
      </c>
      <c r="L65" s="22" t="s">
        <v>68</v>
      </c>
      <c r="M65" s="4" t="s">
        <v>77</v>
      </c>
      <c r="N65" s="4" t="s">
        <v>77</v>
      </c>
      <c r="O65" s="4" t="s">
        <v>77</v>
      </c>
      <c r="P65" s="4" t="s">
        <v>77</v>
      </c>
      <c r="Q65" s="4" t="s">
        <v>77</v>
      </c>
      <c r="R65" s="4" t="s">
        <v>77</v>
      </c>
      <c r="S65" s="4" t="s">
        <v>77</v>
      </c>
      <c r="T65" s="4" t="s">
        <v>77</v>
      </c>
      <c r="U65" s="4" t="s">
        <v>77</v>
      </c>
      <c r="V65" s="4" t="s">
        <v>77</v>
      </c>
      <c r="W65" s="4" t="s">
        <v>77</v>
      </c>
      <c r="X65" s="4" t="s">
        <v>77</v>
      </c>
      <c r="Y65" s="4" t="s">
        <v>77</v>
      </c>
      <c r="Z65" s="4" t="s">
        <v>77</v>
      </c>
      <c r="AA65" s="4" t="s">
        <v>77</v>
      </c>
      <c r="AB65" s="4" t="s">
        <v>77</v>
      </c>
      <c r="AC65" s="4" t="s">
        <v>77</v>
      </c>
      <c r="AD65" s="4" t="s">
        <v>77</v>
      </c>
      <c r="AE65" s="4" t="s">
        <v>77</v>
      </c>
      <c r="AF65" s="4" t="s">
        <v>77</v>
      </c>
      <c r="AG65" s="22" t="s">
        <v>65</v>
      </c>
      <c r="AH65" s="4" t="s">
        <v>77</v>
      </c>
      <c r="AI65" s="4" t="s">
        <v>77</v>
      </c>
      <c r="AJ65" s="4" t="s">
        <v>77</v>
      </c>
      <c r="AK65" s="4" t="s">
        <v>77</v>
      </c>
      <c r="AL65" s="4" t="s">
        <v>77</v>
      </c>
      <c r="AM65" s="4" t="s">
        <v>77</v>
      </c>
      <c r="AN65" s="4" t="s">
        <v>77</v>
      </c>
      <c r="AO65" s="4" t="s">
        <v>77</v>
      </c>
      <c r="AP65" s="4" t="s">
        <v>77</v>
      </c>
      <c r="AQ65" s="4" t="s">
        <v>77</v>
      </c>
      <c r="AR65" s="4" t="s">
        <v>77</v>
      </c>
      <c r="AS65" s="45" t="s">
        <v>186</v>
      </c>
    </row>
    <row r="66" spans="1:45" ht="12" customHeight="1" x14ac:dyDescent="0.3">
      <c r="A66" s="91"/>
      <c r="C66" s="24"/>
      <c r="D66" s="24"/>
      <c r="G66" s="67">
        <v>65</v>
      </c>
      <c r="H66" s="45" t="s">
        <v>186</v>
      </c>
      <c r="I66" s="4" t="s">
        <v>76</v>
      </c>
      <c r="J66" s="4" t="s">
        <v>76</v>
      </c>
      <c r="K66" s="4" t="s">
        <v>76</v>
      </c>
      <c r="L66" s="4" t="s">
        <v>76</v>
      </c>
      <c r="M66" s="4" t="s">
        <v>76</v>
      </c>
      <c r="N66" s="4" t="s">
        <v>76</v>
      </c>
      <c r="O66" s="4" t="s">
        <v>76</v>
      </c>
      <c r="P66" s="4" t="s">
        <v>76</v>
      </c>
      <c r="Q66" s="4" t="s">
        <v>76</v>
      </c>
      <c r="R66" s="4" t="s">
        <v>76</v>
      </c>
      <c r="S66" s="4" t="s">
        <v>76</v>
      </c>
      <c r="T66" s="4" t="s">
        <v>76</v>
      </c>
      <c r="U66" s="4" t="s">
        <v>76</v>
      </c>
      <c r="V66" s="4" t="s">
        <v>76</v>
      </c>
      <c r="W66" s="4" t="s">
        <v>76</v>
      </c>
      <c r="X66" s="4" t="s">
        <v>76</v>
      </c>
      <c r="Y66" s="4" t="s">
        <v>76</v>
      </c>
      <c r="Z66" s="4" t="s">
        <v>76</v>
      </c>
      <c r="AA66" s="4" t="s">
        <v>76</v>
      </c>
      <c r="AB66" s="4" t="s">
        <v>76</v>
      </c>
      <c r="AC66" s="4" t="s">
        <v>76</v>
      </c>
      <c r="AD66" s="4" t="s">
        <v>76</v>
      </c>
      <c r="AE66" s="4" t="s">
        <v>76</v>
      </c>
      <c r="AF66" s="4" t="s">
        <v>76</v>
      </c>
      <c r="AG66" s="4" t="s">
        <v>76</v>
      </c>
      <c r="AH66" s="4" t="s">
        <v>76</v>
      </c>
      <c r="AI66" s="4" t="s">
        <v>76</v>
      </c>
      <c r="AJ66" s="4" t="s">
        <v>76</v>
      </c>
      <c r="AK66" s="4" t="s">
        <v>76</v>
      </c>
      <c r="AL66" s="4" t="s">
        <v>76</v>
      </c>
      <c r="AM66" s="4" t="s">
        <v>76</v>
      </c>
      <c r="AN66" s="4" t="s">
        <v>76</v>
      </c>
      <c r="AO66" s="4" t="s">
        <v>76</v>
      </c>
      <c r="AP66" s="4" t="s">
        <v>76</v>
      </c>
      <c r="AQ66" s="4" t="s">
        <v>76</v>
      </c>
      <c r="AR66" s="4" t="s">
        <v>76</v>
      </c>
      <c r="AS66" s="45" t="s">
        <v>186</v>
      </c>
    </row>
    <row r="67" spans="1:45" ht="12" customHeight="1" x14ac:dyDescent="0.3">
      <c r="G67" s="67">
        <v>66</v>
      </c>
      <c r="H67" s="45" t="s">
        <v>187</v>
      </c>
      <c r="I67" s="33" t="s">
        <v>87</v>
      </c>
      <c r="J67" s="33" t="s">
        <v>87</v>
      </c>
      <c r="K67" s="33" t="s">
        <v>87</v>
      </c>
      <c r="L67" s="33" t="s">
        <v>84</v>
      </c>
      <c r="M67" s="33" t="s">
        <v>87</v>
      </c>
      <c r="N67" s="33" t="s">
        <v>87</v>
      </c>
      <c r="O67" s="21" t="s">
        <v>87</v>
      </c>
      <c r="P67" s="21" t="s">
        <v>262</v>
      </c>
      <c r="Q67" s="21" t="s">
        <v>262</v>
      </c>
      <c r="R67" s="21" t="s">
        <v>84</v>
      </c>
      <c r="S67" s="21" t="s">
        <v>262</v>
      </c>
      <c r="T67" s="17" t="s">
        <v>101</v>
      </c>
      <c r="U67" s="21" t="s">
        <v>87</v>
      </c>
      <c r="V67" s="21" t="s">
        <v>262</v>
      </c>
      <c r="W67" s="4" t="s">
        <v>73</v>
      </c>
      <c r="X67" s="21" t="s">
        <v>84</v>
      </c>
      <c r="Y67" s="4" t="s">
        <v>73</v>
      </c>
      <c r="Z67" s="4" t="s">
        <v>73</v>
      </c>
      <c r="AA67" s="21" t="s">
        <v>87</v>
      </c>
      <c r="AB67" s="21" t="s">
        <v>262</v>
      </c>
      <c r="AC67" s="4" t="s">
        <v>73</v>
      </c>
      <c r="AD67" s="21" t="s">
        <v>84</v>
      </c>
      <c r="AE67" s="4" t="s">
        <v>73</v>
      </c>
      <c r="AF67" s="4" t="s">
        <v>73</v>
      </c>
      <c r="AG67" s="33" t="s">
        <v>87</v>
      </c>
      <c r="AH67" s="33" t="s">
        <v>84</v>
      </c>
      <c r="AI67" s="33" t="s">
        <v>84</v>
      </c>
      <c r="AJ67" s="33" t="s">
        <v>84</v>
      </c>
      <c r="AK67" s="33" t="s">
        <v>84</v>
      </c>
      <c r="AL67" s="33" t="s">
        <v>84</v>
      </c>
      <c r="AM67" s="99" t="s">
        <v>262</v>
      </c>
      <c r="AN67" s="4" t="s">
        <v>73</v>
      </c>
      <c r="AO67" s="4" t="s">
        <v>73</v>
      </c>
      <c r="AP67" s="21" t="s">
        <v>84</v>
      </c>
      <c r="AQ67" s="21" t="s">
        <v>87</v>
      </c>
      <c r="AR67" s="20" t="s">
        <v>88</v>
      </c>
      <c r="AS67" s="45" t="s">
        <v>187</v>
      </c>
    </row>
    <row r="68" spans="1:45" ht="12" customHeight="1" x14ac:dyDescent="0.3">
      <c r="G68" s="67">
        <v>67</v>
      </c>
      <c r="H68" s="45" t="s">
        <v>187</v>
      </c>
      <c r="I68" s="4" t="s">
        <v>78</v>
      </c>
      <c r="J68" s="4" t="s">
        <v>78</v>
      </c>
      <c r="K68" s="4" t="s">
        <v>78</v>
      </c>
      <c r="L68" s="4" t="s">
        <v>78</v>
      </c>
      <c r="M68" s="4" t="s">
        <v>78</v>
      </c>
      <c r="N68" s="4" t="s">
        <v>78</v>
      </c>
      <c r="O68" s="4" t="s">
        <v>78</v>
      </c>
      <c r="P68" s="4" t="s">
        <v>78</v>
      </c>
      <c r="Q68" s="4" t="s">
        <v>78</v>
      </c>
      <c r="R68" s="4" t="s">
        <v>78</v>
      </c>
      <c r="S68" s="4" t="s">
        <v>78</v>
      </c>
      <c r="T68" s="4" t="s">
        <v>78</v>
      </c>
      <c r="U68" s="4" t="s">
        <v>78</v>
      </c>
      <c r="V68" s="4" t="s">
        <v>78</v>
      </c>
      <c r="W68" s="4" t="s">
        <v>78</v>
      </c>
      <c r="X68" s="4" t="s">
        <v>78</v>
      </c>
      <c r="Y68" s="4" t="s">
        <v>78</v>
      </c>
      <c r="Z68" s="4" t="s">
        <v>78</v>
      </c>
      <c r="AA68" s="4" t="s">
        <v>78</v>
      </c>
      <c r="AB68" s="4" t="s">
        <v>78</v>
      </c>
      <c r="AC68" s="4" t="s">
        <v>78</v>
      </c>
      <c r="AD68" s="4" t="s">
        <v>78</v>
      </c>
      <c r="AE68" s="4" t="s">
        <v>78</v>
      </c>
      <c r="AF68" s="4" t="s">
        <v>78</v>
      </c>
      <c r="AG68" s="4" t="s">
        <v>78</v>
      </c>
      <c r="AH68" s="4" t="s">
        <v>78</v>
      </c>
      <c r="AI68" s="4" t="s">
        <v>78</v>
      </c>
      <c r="AJ68" s="4" t="s">
        <v>78</v>
      </c>
      <c r="AK68" s="4" t="s">
        <v>78</v>
      </c>
      <c r="AL68" s="4" t="s">
        <v>78</v>
      </c>
      <c r="AM68" s="4" t="s">
        <v>78</v>
      </c>
      <c r="AN68" s="4" t="s">
        <v>78</v>
      </c>
      <c r="AO68" s="4" t="s">
        <v>78</v>
      </c>
      <c r="AP68" s="4" t="s">
        <v>78</v>
      </c>
      <c r="AQ68" s="4" t="s">
        <v>78</v>
      </c>
      <c r="AR68" s="4" t="s">
        <v>78</v>
      </c>
      <c r="AS68" s="45" t="s">
        <v>187</v>
      </c>
    </row>
    <row r="69" spans="1:45" ht="12" customHeight="1" x14ac:dyDescent="0.3">
      <c r="G69" s="67">
        <v>68</v>
      </c>
      <c r="H69" s="45" t="s">
        <v>188</v>
      </c>
      <c r="I69" s="4" t="s">
        <v>73</v>
      </c>
      <c r="J69" s="4" t="s">
        <v>73</v>
      </c>
      <c r="K69" s="4" t="s">
        <v>73</v>
      </c>
      <c r="L69" s="4" t="s">
        <v>73</v>
      </c>
      <c r="M69" s="4" t="s">
        <v>73</v>
      </c>
      <c r="N69" s="16" t="s">
        <v>71</v>
      </c>
      <c r="O69" s="4" t="s">
        <v>73</v>
      </c>
      <c r="P69" s="4" t="s">
        <v>73</v>
      </c>
      <c r="Q69" s="4" t="s">
        <v>73</v>
      </c>
      <c r="R69" s="4" t="s">
        <v>73</v>
      </c>
      <c r="S69" s="4" t="s">
        <v>73</v>
      </c>
      <c r="T69" s="4" t="s">
        <v>73</v>
      </c>
      <c r="U69" s="4" t="s">
        <v>73</v>
      </c>
      <c r="V69" s="4" t="s">
        <v>73</v>
      </c>
      <c r="W69" s="22" t="s">
        <v>58</v>
      </c>
      <c r="X69" s="4" t="s">
        <v>73</v>
      </c>
      <c r="Y69" s="22" t="s">
        <v>261</v>
      </c>
      <c r="Z69" s="18" t="s">
        <v>98</v>
      </c>
      <c r="AA69" s="4" t="s">
        <v>73</v>
      </c>
      <c r="AB69" s="4" t="s">
        <v>73</v>
      </c>
      <c r="AC69" s="22" t="s">
        <v>61</v>
      </c>
      <c r="AD69" s="4" t="s">
        <v>73</v>
      </c>
      <c r="AE69" s="22" t="s">
        <v>261</v>
      </c>
      <c r="AF69" s="19" t="s">
        <v>100</v>
      </c>
      <c r="AG69" s="4" t="s">
        <v>73</v>
      </c>
      <c r="AH69" s="4" t="s">
        <v>73</v>
      </c>
      <c r="AI69" s="4" t="s">
        <v>73</v>
      </c>
      <c r="AJ69" s="4" t="s">
        <v>73</v>
      </c>
      <c r="AK69" s="4" t="s">
        <v>73</v>
      </c>
      <c r="AL69" s="92" t="s">
        <v>100</v>
      </c>
      <c r="AM69" s="4" t="s">
        <v>73</v>
      </c>
      <c r="AN69" s="22" t="s">
        <v>61</v>
      </c>
      <c r="AO69" s="22" t="s">
        <v>58</v>
      </c>
      <c r="AP69" s="4" t="s">
        <v>73</v>
      </c>
      <c r="AQ69" s="4" t="s">
        <v>73</v>
      </c>
      <c r="AR69" s="4" t="s">
        <v>73</v>
      </c>
      <c r="AS69" s="45" t="s">
        <v>188</v>
      </c>
    </row>
    <row r="70" spans="1:45" ht="12" customHeight="1" x14ac:dyDescent="0.3">
      <c r="G70" s="67">
        <v>69</v>
      </c>
      <c r="H70" s="45" t="s">
        <v>188</v>
      </c>
      <c r="I70" s="4" t="s">
        <v>72</v>
      </c>
      <c r="J70" s="4" t="s">
        <v>72</v>
      </c>
      <c r="K70" s="4" t="s">
        <v>72</v>
      </c>
      <c r="L70" s="4" t="s">
        <v>72</v>
      </c>
      <c r="M70" s="4" t="s">
        <v>72</v>
      </c>
      <c r="N70" s="4" t="s">
        <v>72</v>
      </c>
      <c r="O70" s="4" t="s">
        <v>72</v>
      </c>
      <c r="P70" s="4" t="s">
        <v>72</v>
      </c>
      <c r="Q70" s="4" t="s">
        <v>72</v>
      </c>
      <c r="R70" s="4" t="s">
        <v>72</v>
      </c>
      <c r="S70" s="4" t="s">
        <v>72</v>
      </c>
      <c r="T70" s="4" t="s">
        <v>72</v>
      </c>
      <c r="U70" s="4" t="s">
        <v>72</v>
      </c>
      <c r="V70" s="4" t="s">
        <v>72</v>
      </c>
      <c r="W70" s="4" t="s">
        <v>72</v>
      </c>
      <c r="X70" s="4" t="s">
        <v>72</v>
      </c>
      <c r="Y70" s="4" t="s">
        <v>72</v>
      </c>
      <c r="Z70" s="4" t="s">
        <v>72</v>
      </c>
      <c r="AA70" s="4" t="s">
        <v>72</v>
      </c>
      <c r="AB70" s="4" t="s">
        <v>72</v>
      </c>
      <c r="AC70" s="4" t="s">
        <v>72</v>
      </c>
      <c r="AD70" s="4" t="s">
        <v>72</v>
      </c>
      <c r="AE70" s="4" t="s">
        <v>72</v>
      </c>
      <c r="AF70" s="4" t="s">
        <v>72</v>
      </c>
      <c r="AG70" s="4" t="s">
        <v>72</v>
      </c>
      <c r="AH70" s="4" t="s">
        <v>72</v>
      </c>
      <c r="AI70" s="4" t="s">
        <v>72</v>
      </c>
      <c r="AJ70" s="4" t="s">
        <v>72</v>
      </c>
      <c r="AK70" s="4" t="s">
        <v>72</v>
      </c>
      <c r="AL70" s="4" t="s">
        <v>72</v>
      </c>
      <c r="AM70" s="4" t="s">
        <v>72</v>
      </c>
      <c r="AN70" s="4" t="s">
        <v>72</v>
      </c>
      <c r="AO70" s="4" t="s">
        <v>72</v>
      </c>
      <c r="AP70" s="4" t="s">
        <v>72</v>
      </c>
      <c r="AQ70" s="4" t="s">
        <v>72</v>
      </c>
      <c r="AR70" s="4" t="s">
        <v>72</v>
      </c>
      <c r="AS70" s="45" t="s">
        <v>188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5874"/>
  <sheetViews>
    <sheetView topLeftCell="A16" workbookViewId="0">
      <selection activeCell="C53" sqref="C53"/>
    </sheetView>
  </sheetViews>
  <sheetFormatPr defaultRowHeight="14.4" x14ac:dyDescent="0.3"/>
  <cols>
    <col min="1" max="1" width="10.5546875" style="3" bestFit="1" customWidth="1"/>
    <col min="2" max="2" width="8.6640625" style="3" bestFit="1" customWidth="1"/>
    <col min="3" max="3" width="48.44140625" style="3" customWidth="1"/>
    <col min="4" max="4" width="13.44140625" customWidth="1"/>
  </cols>
  <sheetData>
    <row r="1" spans="1:4" x14ac:dyDescent="0.3">
      <c r="A1" s="11" t="s">
        <v>118</v>
      </c>
      <c r="B1" s="11" t="s">
        <v>139</v>
      </c>
      <c r="C1" s="11" t="s">
        <v>140</v>
      </c>
      <c r="D1" s="7" t="s">
        <v>141</v>
      </c>
    </row>
    <row r="2" spans="1:4" x14ac:dyDescent="0.3">
      <c r="A2" s="2" t="s">
        <v>117</v>
      </c>
      <c r="B2" s="2" t="s">
        <v>39</v>
      </c>
      <c r="C2" s="2" t="s">
        <v>50</v>
      </c>
      <c r="D2" s="8"/>
    </row>
    <row r="3" spans="1:4" x14ac:dyDescent="0.3">
      <c r="A3" s="2" t="s">
        <v>116</v>
      </c>
      <c r="B3" s="2" t="s">
        <v>40</v>
      </c>
      <c r="C3" s="2" t="s">
        <v>234</v>
      </c>
      <c r="D3" s="8" t="s">
        <v>17</v>
      </c>
    </row>
    <row r="4" spans="1:4" x14ac:dyDescent="0.3">
      <c r="A4" s="2" t="s">
        <v>115</v>
      </c>
      <c r="B4" s="2" t="s">
        <v>41</v>
      </c>
      <c r="C4" s="2" t="s">
        <v>235</v>
      </c>
      <c r="D4" s="8" t="s">
        <v>40</v>
      </c>
    </row>
    <row r="5" spans="1:4" x14ac:dyDescent="0.3">
      <c r="A5" s="2" t="s">
        <v>114</v>
      </c>
      <c r="B5" s="9" t="s">
        <v>42</v>
      </c>
      <c r="C5" s="9" t="s">
        <v>53</v>
      </c>
      <c r="D5" s="8"/>
    </row>
    <row r="6" spans="1:4" x14ac:dyDescent="0.3">
      <c r="A6" s="2" t="s">
        <v>113</v>
      </c>
      <c r="B6" s="10" t="s">
        <v>43</v>
      </c>
      <c r="C6" s="10" t="s">
        <v>56</v>
      </c>
      <c r="D6" s="8"/>
    </row>
    <row r="7" spans="1:4" x14ac:dyDescent="0.3">
      <c r="A7" s="2" t="s">
        <v>112</v>
      </c>
      <c r="B7" s="10" t="s">
        <v>44</v>
      </c>
      <c r="C7" s="10" t="s">
        <v>57</v>
      </c>
      <c r="D7" s="8"/>
    </row>
    <row r="8" spans="1:4" x14ac:dyDescent="0.3">
      <c r="A8" s="2" t="s">
        <v>111</v>
      </c>
      <c r="B8" s="9" t="s">
        <v>45</v>
      </c>
      <c r="C8" s="9" t="s">
        <v>51</v>
      </c>
      <c r="D8" s="8"/>
    </row>
    <row r="9" spans="1:4" x14ac:dyDescent="0.3">
      <c r="A9" s="2" t="s">
        <v>110</v>
      </c>
      <c r="B9" s="1" t="s">
        <v>46</v>
      </c>
      <c r="C9" s="1" t="s">
        <v>52</v>
      </c>
      <c r="D9" s="8"/>
    </row>
    <row r="10" spans="1:4" x14ac:dyDescent="0.3">
      <c r="A10" s="2" t="s">
        <v>109</v>
      </c>
      <c r="B10" s="1" t="s">
        <v>47</v>
      </c>
      <c r="C10" s="1" t="s">
        <v>54</v>
      </c>
      <c r="D10" s="8"/>
    </row>
    <row r="11" spans="1:4" x14ac:dyDescent="0.3">
      <c r="A11" s="2" t="s">
        <v>108</v>
      </c>
      <c r="B11" s="2" t="s">
        <v>48</v>
      </c>
      <c r="C11" s="2" t="s">
        <v>55</v>
      </c>
      <c r="D11" s="8"/>
    </row>
    <row r="12" spans="1:4" x14ac:dyDescent="0.3">
      <c r="A12" s="2" t="s">
        <v>107</v>
      </c>
      <c r="B12" s="2" t="s">
        <v>49</v>
      </c>
      <c r="C12" s="2" t="s">
        <v>231</v>
      </c>
      <c r="D12" s="8"/>
    </row>
    <row r="13" spans="1:4" x14ac:dyDescent="0.3">
      <c r="A13" s="5" t="s">
        <v>106</v>
      </c>
      <c r="B13" s="5" t="s">
        <v>24</v>
      </c>
      <c r="C13" s="5" t="s">
        <v>15</v>
      </c>
      <c r="D13" s="6"/>
    </row>
    <row r="14" spans="1:4" x14ac:dyDescent="0.3">
      <c r="A14" s="5" t="s">
        <v>105</v>
      </c>
      <c r="B14" s="5" t="s">
        <v>23</v>
      </c>
      <c r="C14" s="5" t="s">
        <v>14</v>
      </c>
      <c r="D14" s="6"/>
    </row>
    <row r="15" spans="1:4" x14ac:dyDescent="0.3">
      <c r="A15" s="5" t="s">
        <v>104</v>
      </c>
      <c r="B15" s="5" t="s">
        <v>20</v>
      </c>
      <c r="C15" s="5" t="s">
        <v>12</v>
      </c>
      <c r="D15" s="6" t="s">
        <v>17</v>
      </c>
    </row>
    <row r="16" spans="1:4" x14ac:dyDescent="0.3">
      <c r="A16" s="5" t="s">
        <v>103</v>
      </c>
      <c r="B16" s="5" t="s">
        <v>25</v>
      </c>
      <c r="C16" s="5" t="s">
        <v>16</v>
      </c>
      <c r="D16" s="6"/>
    </row>
    <row r="17" spans="1:4" x14ac:dyDescent="0.3">
      <c r="A17" s="5" t="s">
        <v>102</v>
      </c>
      <c r="B17" s="5" t="s">
        <v>21</v>
      </c>
      <c r="C17" s="5" t="s">
        <v>227</v>
      </c>
      <c r="D17" s="6" t="s">
        <v>20</v>
      </c>
    </row>
    <row r="18" spans="1:4" x14ac:dyDescent="0.3">
      <c r="A18" s="5" t="s">
        <v>101</v>
      </c>
      <c r="B18" s="5" t="s">
        <v>27</v>
      </c>
      <c r="C18" s="5" t="s">
        <v>28</v>
      </c>
      <c r="D18" s="6"/>
    </row>
    <row r="19" spans="1:4" x14ac:dyDescent="0.3">
      <c r="A19" s="5" t="s">
        <v>100</v>
      </c>
      <c r="B19" s="5" t="s">
        <v>31</v>
      </c>
      <c r="C19" s="5" t="s">
        <v>32</v>
      </c>
      <c r="D19" s="6"/>
    </row>
    <row r="20" spans="1:4" x14ac:dyDescent="0.3">
      <c r="A20" s="5" t="s">
        <v>99</v>
      </c>
      <c r="B20" s="5" t="s">
        <v>18</v>
      </c>
      <c r="C20" s="5" t="s">
        <v>9</v>
      </c>
      <c r="D20" s="6"/>
    </row>
    <row r="21" spans="1:4" x14ac:dyDescent="0.3">
      <c r="A21" s="5" t="s">
        <v>98</v>
      </c>
      <c r="B21" s="5" t="s">
        <v>22</v>
      </c>
      <c r="C21" s="5" t="s">
        <v>34</v>
      </c>
      <c r="D21" s="6"/>
    </row>
    <row r="22" spans="1:4" x14ac:dyDescent="0.3">
      <c r="A22" s="5" t="s">
        <v>97</v>
      </c>
      <c r="B22" s="5" t="s">
        <v>94</v>
      </c>
      <c r="C22" s="5" t="s">
        <v>119</v>
      </c>
      <c r="D22" s="6"/>
    </row>
    <row r="23" spans="1:4" x14ac:dyDescent="0.3">
      <c r="A23" s="5" t="s">
        <v>96</v>
      </c>
      <c r="B23" s="5" t="s">
        <v>120</v>
      </c>
      <c r="C23" s="5" t="s">
        <v>121</v>
      </c>
      <c r="D23" s="6"/>
    </row>
    <row r="24" spans="1:4" x14ac:dyDescent="0.3">
      <c r="A24" s="5" t="s">
        <v>95</v>
      </c>
      <c r="B24" s="5" t="s">
        <v>82</v>
      </c>
      <c r="C24" s="5" t="s">
        <v>122</v>
      </c>
      <c r="D24" s="6" t="s">
        <v>278</v>
      </c>
    </row>
    <row r="25" spans="1:4" x14ac:dyDescent="0.3">
      <c r="A25" s="5" t="s">
        <v>93</v>
      </c>
      <c r="B25" s="5" t="s">
        <v>123</v>
      </c>
      <c r="C25" s="5" t="s">
        <v>124</v>
      </c>
      <c r="D25" s="6"/>
    </row>
    <row r="26" spans="1:4" x14ac:dyDescent="0.3">
      <c r="A26" s="5" t="s">
        <v>92</v>
      </c>
      <c r="B26" s="5" t="s">
        <v>125</v>
      </c>
      <c r="C26" s="5" t="s">
        <v>69</v>
      </c>
      <c r="D26" s="6"/>
    </row>
    <row r="27" spans="1:4" x14ac:dyDescent="0.3">
      <c r="A27" s="5" t="s">
        <v>91</v>
      </c>
      <c r="B27" s="5" t="s">
        <v>126</v>
      </c>
      <c r="C27" s="5" t="s">
        <v>63</v>
      </c>
      <c r="D27" s="6"/>
    </row>
    <row r="28" spans="1:4" x14ac:dyDescent="0.3">
      <c r="A28" s="5" t="s">
        <v>90</v>
      </c>
      <c r="B28" s="5" t="s">
        <v>127</v>
      </c>
      <c r="C28" s="5" t="s">
        <v>228</v>
      </c>
      <c r="D28" s="6"/>
    </row>
    <row r="29" spans="1:4" x14ac:dyDescent="0.3">
      <c r="A29" s="5" t="s">
        <v>89</v>
      </c>
      <c r="B29" s="5" t="s">
        <v>128</v>
      </c>
      <c r="C29" s="5" t="s">
        <v>59</v>
      </c>
      <c r="D29" s="6"/>
    </row>
    <row r="30" spans="1:4" x14ac:dyDescent="0.3">
      <c r="A30" s="5" t="s">
        <v>88</v>
      </c>
      <c r="B30" s="5" t="s">
        <v>129</v>
      </c>
      <c r="C30" s="5" t="s">
        <v>66</v>
      </c>
      <c r="D30" s="6"/>
    </row>
    <row r="31" spans="1:4" x14ac:dyDescent="0.3">
      <c r="A31" s="5" t="s">
        <v>87</v>
      </c>
      <c r="B31" s="5" t="s">
        <v>130</v>
      </c>
      <c r="C31" s="5" t="s">
        <v>265</v>
      </c>
      <c r="D31" s="7"/>
    </row>
    <row r="32" spans="1:4" x14ac:dyDescent="0.3">
      <c r="A32" s="5" t="s">
        <v>262</v>
      </c>
      <c r="B32" s="5" t="s">
        <v>131</v>
      </c>
      <c r="C32" s="5" t="s">
        <v>264</v>
      </c>
      <c r="D32" s="6"/>
    </row>
    <row r="33" spans="1:5" x14ac:dyDescent="0.3">
      <c r="A33" s="5" t="s">
        <v>86</v>
      </c>
      <c r="B33" s="5" t="s">
        <v>132</v>
      </c>
      <c r="C33" s="5" t="s">
        <v>267</v>
      </c>
      <c r="D33" s="6"/>
    </row>
    <row r="34" spans="1:5" x14ac:dyDescent="0.3">
      <c r="A34" s="5" t="s">
        <v>85</v>
      </c>
      <c r="B34" s="5" t="s">
        <v>133</v>
      </c>
      <c r="C34" s="5" t="s">
        <v>269</v>
      </c>
      <c r="D34" s="6"/>
    </row>
    <row r="35" spans="1:5" x14ac:dyDescent="0.3">
      <c r="A35" s="5" t="s">
        <v>84</v>
      </c>
      <c r="B35" s="5" t="s">
        <v>134</v>
      </c>
      <c r="C35" s="5" t="s">
        <v>266</v>
      </c>
      <c r="D35" s="6"/>
    </row>
    <row r="36" spans="1:5" x14ac:dyDescent="0.3">
      <c r="A36" s="5" t="s">
        <v>258</v>
      </c>
      <c r="B36" s="5" t="s">
        <v>270</v>
      </c>
      <c r="C36" s="5" t="s">
        <v>273</v>
      </c>
      <c r="D36" s="6"/>
    </row>
    <row r="37" spans="1:5" x14ac:dyDescent="0.3">
      <c r="A37" s="5" t="s">
        <v>259</v>
      </c>
      <c r="B37" s="5" t="s">
        <v>271</v>
      </c>
      <c r="C37" s="5" t="s">
        <v>272</v>
      </c>
      <c r="D37" s="6"/>
    </row>
    <row r="38" spans="1:5" x14ac:dyDescent="0.3">
      <c r="A38" s="5" t="s">
        <v>83</v>
      </c>
      <c r="B38" s="5" t="s">
        <v>75</v>
      </c>
      <c r="C38" s="5" t="s">
        <v>233</v>
      </c>
      <c r="D38" s="6" t="s">
        <v>82</v>
      </c>
    </row>
    <row r="39" spans="1:5" x14ac:dyDescent="0.3">
      <c r="A39" s="5" t="s">
        <v>81</v>
      </c>
      <c r="B39" s="5" t="s">
        <v>135</v>
      </c>
      <c r="C39" s="5" t="s">
        <v>136</v>
      </c>
      <c r="D39" s="6"/>
    </row>
    <row r="40" spans="1:5" x14ac:dyDescent="0.3">
      <c r="A40" s="5" t="s">
        <v>79</v>
      </c>
      <c r="B40" s="5" t="s">
        <v>17</v>
      </c>
      <c r="C40" s="5" t="s">
        <v>11</v>
      </c>
      <c r="D40" s="6"/>
    </row>
    <row r="41" spans="1:5" x14ac:dyDescent="0.3">
      <c r="A41" s="5" t="s">
        <v>80</v>
      </c>
      <c r="B41" s="5" t="s">
        <v>19</v>
      </c>
      <c r="C41" s="5" t="s">
        <v>10</v>
      </c>
      <c r="D41" s="6"/>
    </row>
    <row r="42" spans="1:5" x14ac:dyDescent="0.3">
      <c r="A42" s="5" t="s">
        <v>78</v>
      </c>
      <c r="B42" s="5" t="s">
        <v>29</v>
      </c>
      <c r="C42" s="5" t="s">
        <v>30</v>
      </c>
      <c r="D42" s="6"/>
    </row>
    <row r="43" spans="1:5" x14ac:dyDescent="0.3">
      <c r="A43" s="5" t="s">
        <v>77</v>
      </c>
      <c r="B43" s="5" t="s">
        <v>38</v>
      </c>
      <c r="C43" s="5" t="s">
        <v>36</v>
      </c>
      <c r="D43" s="6"/>
    </row>
    <row r="44" spans="1:5" x14ac:dyDescent="0.3">
      <c r="A44" s="5" t="s">
        <v>144</v>
      </c>
      <c r="B44" s="5" t="s">
        <v>26</v>
      </c>
      <c r="C44" s="5" t="s">
        <v>232</v>
      </c>
      <c r="D44" s="6" t="s">
        <v>75</v>
      </c>
      <c r="E44" s="6" t="s">
        <v>74</v>
      </c>
    </row>
    <row r="45" spans="1:5" x14ac:dyDescent="0.3">
      <c r="A45" s="5" t="s">
        <v>76</v>
      </c>
      <c r="B45" s="5" t="s">
        <v>145</v>
      </c>
      <c r="C45" s="5" t="s">
        <v>232</v>
      </c>
      <c r="D45" s="6" t="s">
        <v>75</v>
      </c>
      <c r="E45" s="6" t="s">
        <v>74</v>
      </c>
    </row>
    <row r="46" spans="1:5" x14ac:dyDescent="0.3">
      <c r="A46" s="5" t="s">
        <v>73</v>
      </c>
      <c r="B46" s="5" t="s">
        <v>33</v>
      </c>
      <c r="C46" s="5" t="s">
        <v>13</v>
      </c>
      <c r="D46" s="6"/>
    </row>
    <row r="47" spans="1:5" x14ac:dyDescent="0.3">
      <c r="A47" s="5" t="s">
        <v>142</v>
      </c>
      <c r="B47" s="5" t="s">
        <v>35</v>
      </c>
      <c r="C47" s="5" t="s">
        <v>37</v>
      </c>
      <c r="D47" s="6" t="s">
        <v>26</v>
      </c>
    </row>
    <row r="48" spans="1:5" x14ac:dyDescent="0.3">
      <c r="A48" s="5" t="s">
        <v>72</v>
      </c>
      <c r="B48" s="5" t="s">
        <v>143</v>
      </c>
      <c r="C48" s="5" t="s">
        <v>37</v>
      </c>
      <c r="D48" s="6" t="s">
        <v>145</v>
      </c>
    </row>
    <row r="49" spans="1:4" x14ac:dyDescent="0.3">
      <c r="A49" s="5" t="s">
        <v>71</v>
      </c>
      <c r="B49" s="5" t="s">
        <v>137</v>
      </c>
      <c r="C49" s="5" t="s">
        <v>138</v>
      </c>
      <c r="D49" s="6"/>
    </row>
    <row r="50" spans="1:4" x14ac:dyDescent="0.3">
      <c r="A50" s="12" t="s">
        <v>70</v>
      </c>
      <c r="C50" s="5" t="s">
        <v>69</v>
      </c>
      <c r="D50" s="4"/>
    </row>
    <row r="51" spans="1:4" x14ac:dyDescent="0.3">
      <c r="A51" s="12" t="s">
        <v>68</v>
      </c>
      <c r="C51" s="5" t="s">
        <v>265</v>
      </c>
      <c r="D51" s="4"/>
    </row>
    <row r="52" spans="1:4" x14ac:dyDescent="0.3">
      <c r="A52" s="12" t="s">
        <v>67</v>
      </c>
      <c r="C52" s="5" t="s">
        <v>66</v>
      </c>
      <c r="D52" s="4"/>
    </row>
    <row r="53" spans="1:4" x14ac:dyDescent="0.3">
      <c r="A53" s="12" t="s">
        <v>65</v>
      </c>
      <c r="C53" s="5" t="s">
        <v>266</v>
      </c>
      <c r="D53" s="4"/>
    </row>
    <row r="54" spans="1:4" x14ac:dyDescent="0.3">
      <c r="A54" s="12" t="s">
        <v>64</v>
      </c>
      <c r="C54" s="5" t="s">
        <v>63</v>
      </c>
      <c r="D54" s="4"/>
    </row>
    <row r="55" spans="1:4" x14ac:dyDescent="0.3">
      <c r="A55" s="12" t="s">
        <v>263</v>
      </c>
      <c r="C55" s="5" t="s">
        <v>264</v>
      </c>
      <c r="D55" s="4"/>
    </row>
    <row r="56" spans="1:4" x14ac:dyDescent="0.3">
      <c r="A56" s="12" t="s">
        <v>62</v>
      </c>
      <c r="C56" s="5" t="s">
        <v>228</v>
      </c>
      <c r="D56" s="4"/>
    </row>
    <row r="57" spans="1:4" x14ac:dyDescent="0.3">
      <c r="A57" s="12" t="s">
        <v>61</v>
      </c>
      <c r="C57" s="5" t="s">
        <v>267</v>
      </c>
      <c r="D57" s="4"/>
    </row>
    <row r="58" spans="1:4" x14ac:dyDescent="0.3">
      <c r="A58" s="12" t="s">
        <v>60</v>
      </c>
      <c r="C58" s="5" t="s">
        <v>59</v>
      </c>
      <c r="D58" s="4"/>
    </row>
    <row r="59" spans="1:4" x14ac:dyDescent="0.3">
      <c r="A59" s="12" t="s">
        <v>58</v>
      </c>
      <c r="C59" s="5" t="s">
        <v>268</v>
      </c>
      <c r="D59" s="4"/>
    </row>
    <row r="60" spans="1:4" x14ac:dyDescent="0.3">
      <c r="A60" s="5" t="s">
        <v>260</v>
      </c>
      <c r="C60" s="5" t="s">
        <v>273</v>
      </c>
      <c r="D60" s="4"/>
    </row>
    <row r="61" spans="1:4" x14ac:dyDescent="0.3">
      <c r="A61" s="5" t="s">
        <v>261</v>
      </c>
      <c r="C61" s="5" t="s">
        <v>272</v>
      </c>
      <c r="D61" s="4"/>
    </row>
    <row r="62" spans="1:4" x14ac:dyDescent="0.3">
      <c r="D62" s="4"/>
    </row>
    <row r="63" spans="1:4" x14ac:dyDescent="0.3">
      <c r="D63" s="4"/>
    </row>
    <row r="64" spans="1:4" x14ac:dyDescent="0.3">
      <c r="D64" s="4"/>
    </row>
    <row r="65" spans="4:4" x14ac:dyDescent="0.3">
      <c r="D65" s="4"/>
    </row>
    <row r="66" spans="4:4" x14ac:dyDescent="0.3">
      <c r="D66" s="4"/>
    </row>
    <row r="67" spans="4:4" x14ac:dyDescent="0.3">
      <c r="D67" s="4"/>
    </row>
    <row r="68" spans="4:4" x14ac:dyDescent="0.3">
      <c r="D68" s="4"/>
    </row>
    <row r="69" spans="4:4" x14ac:dyDescent="0.3">
      <c r="D69" s="4"/>
    </row>
    <row r="70" spans="4:4" x14ac:dyDescent="0.3">
      <c r="D70" s="4"/>
    </row>
    <row r="71" spans="4:4" x14ac:dyDescent="0.3">
      <c r="D71" s="4"/>
    </row>
    <row r="72" spans="4:4" x14ac:dyDescent="0.3">
      <c r="D72" s="4"/>
    </row>
    <row r="73" spans="4:4" x14ac:dyDescent="0.3">
      <c r="D73" s="4"/>
    </row>
    <row r="74" spans="4:4" x14ac:dyDescent="0.3">
      <c r="D74" s="4"/>
    </row>
    <row r="75" spans="4:4" x14ac:dyDescent="0.3">
      <c r="D75" s="4"/>
    </row>
    <row r="76" spans="4:4" x14ac:dyDescent="0.3">
      <c r="D76" s="4"/>
    </row>
    <row r="77" spans="4:4" x14ac:dyDescent="0.3">
      <c r="D77" s="4"/>
    </row>
    <row r="78" spans="4:4" x14ac:dyDescent="0.3">
      <c r="D78" s="4"/>
    </row>
    <row r="79" spans="4:4" x14ac:dyDescent="0.3">
      <c r="D79" s="4"/>
    </row>
    <row r="80" spans="4:4" x14ac:dyDescent="0.3">
      <c r="D80" s="4"/>
    </row>
    <row r="81" spans="4:4" x14ac:dyDescent="0.3">
      <c r="D81" s="4"/>
    </row>
    <row r="82" spans="4:4" x14ac:dyDescent="0.3">
      <c r="D82" s="4"/>
    </row>
    <row r="83" spans="4:4" x14ac:dyDescent="0.3">
      <c r="D83" s="4"/>
    </row>
    <row r="84" spans="4:4" x14ac:dyDescent="0.3">
      <c r="D84" s="4"/>
    </row>
    <row r="85" spans="4:4" x14ac:dyDescent="0.3">
      <c r="D85" s="4"/>
    </row>
    <row r="86" spans="4:4" x14ac:dyDescent="0.3">
      <c r="D86" s="4"/>
    </row>
    <row r="87" spans="4:4" x14ac:dyDescent="0.3">
      <c r="D87" s="4"/>
    </row>
    <row r="88" spans="4:4" x14ac:dyDescent="0.3">
      <c r="D88" s="4"/>
    </row>
    <row r="89" spans="4:4" x14ac:dyDescent="0.3">
      <c r="D89" s="4"/>
    </row>
    <row r="90" spans="4:4" x14ac:dyDescent="0.3">
      <c r="D90" s="4"/>
    </row>
    <row r="91" spans="4:4" x14ac:dyDescent="0.3">
      <c r="D91" s="4"/>
    </row>
    <row r="92" spans="4:4" x14ac:dyDescent="0.3">
      <c r="D92" s="4"/>
    </row>
    <row r="93" spans="4:4" x14ac:dyDescent="0.3">
      <c r="D93" s="4"/>
    </row>
    <row r="94" spans="4:4" x14ac:dyDescent="0.3">
      <c r="D94" s="4"/>
    </row>
    <row r="95" spans="4:4" x14ac:dyDescent="0.3">
      <c r="D95" s="4"/>
    </row>
    <row r="96" spans="4:4" x14ac:dyDescent="0.3">
      <c r="D96" s="4"/>
    </row>
    <row r="97" spans="4:4" x14ac:dyDescent="0.3">
      <c r="D97" s="4"/>
    </row>
    <row r="98" spans="4:4" x14ac:dyDescent="0.3">
      <c r="D98" s="4"/>
    </row>
    <row r="99" spans="4:4" x14ac:dyDescent="0.3">
      <c r="D99" s="4"/>
    </row>
    <row r="100" spans="4:4" x14ac:dyDescent="0.3">
      <c r="D100" s="4"/>
    </row>
    <row r="101" spans="4:4" x14ac:dyDescent="0.3">
      <c r="D101" s="4"/>
    </row>
    <row r="102" spans="4:4" x14ac:dyDescent="0.3">
      <c r="D102" s="4"/>
    </row>
    <row r="103" spans="4:4" x14ac:dyDescent="0.3">
      <c r="D103" s="4"/>
    </row>
    <row r="104" spans="4:4" x14ac:dyDescent="0.3">
      <c r="D104" s="4"/>
    </row>
    <row r="105" spans="4:4" x14ac:dyDescent="0.3">
      <c r="D105" s="4"/>
    </row>
    <row r="106" spans="4:4" x14ac:dyDescent="0.3">
      <c r="D106" s="4"/>
    </row>
    <row r="107" spans="4:4" x14ac:dyDescent="0.3">
      <c r="D107" s="4"/>
    </row>
    <row r="108" spans="4:4" x14ac:dyDescent="0.3">
      <c r="D108" s="4"/>
    </row>
    <row r="109" spans="4:4" x14ac:dyDescent="0.3">
      <c r="D109" s="4"/>
    </row>
    <row r="110" spans="4:4" x14ac:dyDescent="0.3">
      <c r="D110" s="4"/>
    </row>
    <row r="111" spans="4:4" x14ac:dyDescent="0.3">
      <c r="D111" s="4"/>
    </row>
    <row r="112" spans="4:4" x14ac:dyDescent="0.3">
      <c r="D112" s="4"/>
    </row>
    <row r="113" spans="4:4" x14ac:dyDescent="0.3">
      <c r="D113" s="4"/>
    </row>
    <row r="114" spans="4:4" x14ac:dyDescent="0.3">
      <c r="D114" s="4"/>
    </row>
    <row r="115" spans="4:4" x14ac:dyDescent="0.3">
      <c r="D115" s="4"/>
    </row>
    <row r="116" spans="4:4" x14ac:dyDescent="0.3">
      <c r="D116" s="4"/>
    </row>
    <row r="117" spans="4:4" x14ac:dyDescent="0.3">
      <c r="D117" s="4"/>
    </row>
    <row r="118" spans="4:4" x14ac:dyDescent="0.3">
      <c r="D118" s="4"/>
    </row>
    <row r="119" spans="4:4" x14ac:dyDescent="0.3">
      <c r="D119" s="4"/>
    </row>
    <row r="120" spans="4:4" x14ac:dyDescent="0.3">
      <c r="D120" s="4"/>
    </row>
    <row r="121" spans="4:4" x14ac:dyDescent="0.3">
      <c r="D121" s="4"/>
    </row>
    <row r="122" spans="4:4" x14ac:dyDescent="0.3">
      <c r="D122" s="4"/>
    </row>
    <row r="123" spans="4:4" x14ac:dyDescent="0.3">
      <c r="D123" s="4"/>
    </row>
    <row r="124" spans="4:4" x14ac:dyDescent="0.3">
      <c r="D124" s="4"/>
    </row>
    <row r="125" spans="4:4" x14ac:dyDescent="0.3">
      <c r="D125" s="4"/>
    </row>
    <row r="126" spans="4:4" x14ac:dyDescent="0.3">
      <c r="D126" s="4"/>
    </row>
    <row r="127" spans="4:4" x14ac:dyDescent="0.3">
      <c r="D127" s="4"/>
    </row>
    <row r="128" spans="4:4" x14ac:dyDescent="0.3">
      <c r="D128" s="4"/>
    </row>
    <row r="129" spans="4:4" x14ac:dyDescent="0.3">
      <c r="D129" s="4"/>
    </row>
    <row r="130" spans="4:4" x14ac:dyDescent="0.3">
      <c r="D130" s="4"/>
    </row>
    <row r="131" spans="4:4" x14ac:dyDescent="0.3">
      <c r="D131" s="4"/>
    </row>
    <row r="132" spans="4:4" x14ac:dyDescent="0.3">
      <c r="D132" s="4"/>
    </row>
    <row r="133" spans="4:4" x14ac:dyDescent="0.3">
      <c r="D133" s="4"/>
    </row>
    <row r="134" spans="4:4" x14ac:dyDescent="0.3">
      <c r="D134" s="4"/>
    </row>
    <row r="135" spans="4:4" x14ac:dyDescent="0.3">
      <c r="D135" s="4"/>
    </row>
    <row r="136" spans="4:4" x14ac:dyDescent="0.3">
      <c r="D136" s="4"/>
    </row>
    <row r="137" spans="4:4" x14ac:dyDescent="0.3">
      <c r="D137" s="4"/>
    </row>
    <row r="138" spans="4:4" x14ac:dyDescent="0.3">
      <c r="D138" s="4"/>
    </row>
    <row r="139" spans="4:4" x14ac:dyDescent="0.3">
      <c r="D139" s="4"/>
    </row>
    <row r="140" spans="4:4" x14ac:dyDescent="0.3">
      <c r="D140" s="4"/>
    </row>
    <row r="141" spans="4:4" x14ac:dyDescent="0.3">
      <c r="D141" s="4"/>
    </row>
    <row r="142" spans="4:4" x14ac:dyDescent="0.3">
      <c r="D142" s="4"/>
    </row>
    <row r="143" spans="4:4" x14ac:dyDescent="0.3">
      <c r="D143" s="4"/>
    </row>
    <row r="144" spans="4:4" x14ac:dyDescent="0.3">
      <c r="D144" s="4"/>
    </row>
    <row r="145" spans="4:4" x14ac:dyDescent="0.3">
      <c r="D145" s="4"/>
    </row>
    <row r="146" spans="4:4" x14ac:dyDescent="0.3">
      <c r="D146" s="4"/>
    </row>
    <row r="147" spans="4:4" x14ac:dyDescent="0.3">
      <c r="D147" s="4"/>
    </row>
    <row r="148" spans="4:4" x14ac:dyDescent="0.3">
      <c r="D148" s="4"/>
    </row>
    <row r="149" spans="4:4" x14ac:dyDescent="0.3">
      <c r="D149" s="4"/>
    </row>
    <row r="150" spans="4:4" x14ac:dyDescent="0.3">
      <c r="D150" s="4"/>
    </row>
    <row r="151" spans="4:4" x14ac:dyDescent="0.3">
      <c r="D151" s="4"/>
    </row>
    <row r="152" spans="4:4" x14ac:dyDescent="0.3">
      <c r="D152" s="4"/>
    </row>
    <row r="153" spans="4:4" x14ac:dyDescent="0.3">
      <c r="D153" s="4"/>
    </row>
    <row r="154" spans="4:4" x14ac:dyDescent="0.3">
      <c r="D154" s="4"/>
    </row>
    <row r="155" spans="4:4" x14ac:dyDescent="0.3">
      <c r="D155" s="4"/>
    </row>
    <row r="156" spans="4:4" x14ac:dyDescent="0.3">
      <c r="D156" s="4"/>
    </row>
    <row r="157" spans="4:4" x14ac:dyDescent="0.3">
      <c r="D157" s="4"/>
    </row>
    <row r="158" spans="4:4" x14ac:dyDescent="0.3">
      <c r="D158" s="4"/>
    </row>
    <row r="159" spans="4:4" x14ac:dyDescent="0.3">
      <c r="D159" s="4"/>
    </row>
    <row r="160" spans="4:4" x14ac:dyDescent="0.3">
      <c r="D160" s="4"/>
    </row>
    <row r="161" spans="4:4" x14ac:dyDescent="0.3">
      <c r="D161" s="4"/>
    </row>
    <row r="162" spans="4:4" x14ac:dyDescent="0.3">
      <c r="D162" s="4"/>
    </row>
    <row r="163" spans="4:4" x14ac:dyDescent="0.3">
      <c r="D163" s="4"/>
    </row>
    <row r="164" spans="4:4" x14ac:dyDescent="0.3">
      <c r="D164" s="4"/>
    </row>
    <row r="165" spans="4:4" x14ac:dyDescent="0.3">
      <c r="D165" s="4"/>
    </row>
    <row r="166" spans="4:4" x14ac:dyDescent="0.3">
      <c r="D166" s="4"/>
    </row>
    <row r="167" spans="4:4" x14ac:dyDescent="0.3">
      <c r="D167" s="4"/>
    </row>
    <row r="168" spans="4:4" x14ac:dyDescent="0.3">
      <c r="D168" s="4"/>
    </row>
    <row r="169" spans="4:4" x14ac:dyDescent="0.3">
      <c r="D169" s="4"/>
    </row>
    <row r="170" spans="4:4" x14ac:dyDescent="0.3">
      <c r="D170" s="4"/>
    </row>
    <row r="171" spans="4:4" x14ac:dyDescent="0.3">
      <c r="D171" s="4"/>
    </row>
    <row r="172" spans="4:4" x14ac:dyDescent="0.3">
      <c r="D172" s="4"/>
    </row>
    <row r="173" spans="4:4" x14ac:dyDescent="0.3">
      <c r="D173" s="4"/>
    </row>
    <row r="174" spans="4:4" x14ac:dyDescent="0.3">
      <c r="D174" s="4"/>
    </row>
    <row r="175" spans="4:4" x14ac:dyDescent="0.3">
      <c r="D175" s="4"/>
    </row>
    <row r="176" spans="4:4" x14ac:dyDescent="0.3">
      <c r="D176" s="4"/>
    </row>
    <row r="177" spans="4:4" x14ac:dyDescent="0.3">
      <c r="D177" s="4"/>
    </row>
    <row r="178" spans="4:4" x14ac:dyDescent="0.3">
      <c r="D178" s="4"/>
    </row>
    <row r="179" spans="4:4" x14ac:dyDescent="0.3">
      <c r="D179" s="4"/>
    </row>
    <row r="180" spans="4:4" x14ac:dyDescent="0.3">
      <c r="D180" s="4"/>
    </row>
    <row r="181" spans="4:4" x14ac:dyDescent="0.3">
      <c r="D181" s="4"/>
    </row>
    <row r="182" spans="4:4" x14ac:dyDescent="0.3">
      <c r="D182" s="4"/>
    </row>
    <row r="183" spans="4:4" x14ac:dyDescent="0.3">
      <c r="D183" s="4"/>
    </row>
    <row r="184" spans="4:4" x14ac:dyDescent="0.3">
      <c r="D184" s="4"/>
    </row>
    <row r="185" spans="4:4" x14ac:dyDescent="0.3">
      <c r="D185" s="4"/>
    </row>
    <row r="186" spans="4:4" x14ac:dyDescent="0.3">
      <c r="D186" s="4"/>
    </row>
    <row r="187" spans="4:4" x14ac:dyDescent="0.3">
      <c r="D187" s="4"/>
    </row>
    <row r="188" spans="4:4" x14ac:dyDescent="0.3">
      <c r="D188" s="4"/>
    </row>
    <row r="189" spans="4:4" x14ac:dyDescent="0.3">
      <c r="D189" s="4"/>
    </row>
    <row r="190" spans="4:4" x14ac:dyDescent="0.3">
      <c r="D190" s="4"/>
    </row>
    <row r="191" spans="4:4" x14ac:dyDescent="0.3">
      <c r="D191" s="4"/>
    </row>
    <row r="192" spans="4:4" x14ac:dyDescent="0.3">
      <c r="D192" s="4"/>
    </row>
    <row r="193" spans="4:4" x14ac:dyDescent="0.3">
      <c r="D193" s="4"/>
    </row>
    <row r="194" spans="4:4" x14ac:dyDescent="0.3">
      <c r="D194" s="4"/>
    </row>
    <row r="195" spans="4:4" x14ac:dyDescent="0.3">
      <c r="D195" s="4"/>
    </row>
    <row r="196" spans="4:4" x14ac:dyDescent="0.3">
      <c r="D196" s="4"/>
    </row>
    <row r="197" spans="4:4" x14ac:dyDescent="0.3">
      <c r="D197" s="4"/>
    </row>
    <row r="198" spans="4:4" x14ac:dyDescent="0.3">
      <c r="D198" s="4"/>
    </row>
    <row r="199" spans="4:4" x14ac:dyDescent="0.3">
      <c r="D199" s="4"/>
    </row>
    <row r="200" spans="4:4" x14ac:dyDescent="0.3">
      <c r="D200" s="4"/>
    </row>
    <row r="201" spans="4:4" x14ac:dyDescent="0.3">
      <c r="D201" s="4"/>
    </row>
    <row r="202" spans="4:4" x14ac:dyDescent="0.3">
      <c r="D202" s="4"/>
    </row>
    <row r="203" spans="4:4" x14ac:dyDescent="0.3">
      <c r="D203" s="4"/>
    </row>
    <row r="204" spans="4:4" x14ac:dyDescent="0.3">
      <c r="D204" s="4"/>
    </row>
    <row r="205" spans="4:4" x14ac:dyDescent="0.3">
      <c r="D205" s="4"/>
    </row>
    <row r="206" spans="4:4" x14ac:dyDescent="0.3">
      <c r="D206" s="4"/>
    </row>
    <row r="207" spans="4:4" x14ac:dyDescent="0.3">
      <c r="D207" s="4"/>
    </row>
    <row r="208" spans="4:4" x14ac:dyDescent="0.3">
      <c r="D208" s="4"/>
    </row>
    <row r="209" spans="4:4" x14ac:dyDescent="0.3">
      <c r="D209" s="4"/>
    </row>
    <row r="210" spans="4:4" x14ac:dyDescent="0.3">
      <c r="D210" s="4"/>
    </row>
    <row r="211" spans="4:4" x14ac:dyDescent="0.3">
      <c r="D211" s="4"/>
    </row>
    <row r="212" spans="4:4" x14ac:dyDescent="0.3">
      <c r="D212" s="4"/>
    </row>
    <row r="213" spans="4:4" x14ac:dyDescent="0.3">
      <c r="D213" s="4"/>
    </row>
    <row r="214" spans="4:4" x14ac:dyDescent="0.3">
      <c r="D214" s="4"/>
    </row>
    <row r="215" spans="4:4" x14ac:dyDescent="0.3">
      <c r="D215" s="4"/>
    </row>
    <row r="216" spans="4:4" x14ac:dyDescent="0.3">
      <c r="D216" s="4"/>
    </row>
    <row r="217" spans="4:4" x14ac:dyDescent="0.3">
      <c r="D217" s="4"/>
    </row>
    <row r="218" spans="4:4" x14ac:dyDescent="0.3">
      <c r="D218" s="4"/>
    </row>
    <row r="219" spans="4:4" x14ac:dyDescent="0.3">
      <c r="D219" s="4"/>
    </row>
    <row r="220" spans="4:4" x14ac:dyDescent="0.3">
      <c r="D220" s="4"/>
    </row>
    <row r="221" spans="4:4" x14ac:dyDescent="0.3">
      <c r="D221" s="4"/>
    </row>
    <row r="222" spans="4:4" x14ac:dyDescent="0.3">
      <c r="D222" s="4"/>
    </row>
    <row r="223" spans="4:4" x14ac:dyDescent="0.3">
      <c r="D223" s="4"/>
    </row>
    <row r="224" spans="4:4" x14ac:dyDescent="0.3">
      <c r="D224" s="4"/>
    </row>
    <row r="225" spans="4:4" x14ac:dyDescent="0.3">
      <c r="D225" s="4"/>
    </row>
    <row r="226" spans="4:4" x14ac:dyDescent="0.3">
      <c r="D226" s="4"/>
    </row>
    <row r="227" spans="4:4" x14ac:dyDescent="0.3">
      <c r="D227" s="4"/>
    </row>
    <row r="228" spans="4:4" x14ac:dyDescent="0.3">
      <c r="D228" s="4"/>
    </row>
    <row r="229" spans="4:4" x14ac:dyDescent="0.3">
      <c r="D229" s="4"/>
    </row>
    <row r="230" spans="4:4" x14ac:dyDescent="0.3">
      <c r="D230" s="4"/>
    </row>
    <row r="231" spans="4:4" x14ac:dyDescent="0.3">
      <c r="D231" s="4"/>
    </row>
    <row r="232" spans="4:4" x14ac:dyDescent="0.3">
      <c r="D232" s="4"/>
    </row>
    <row r="233" spans="4:4" x14ac:dyDescent="0.3">
      <c r="D233" s="4"/>
    </row>
    <row r="234" spans="4:4" x14ac:dyDescent="0.3">
      <c r="D234" s="4"/>
    </row>
    <row r="235" spans="4:4" x14ac:dyDescent="0.3">
      <c r="D235" s="4"/>
    </row>
    <row r="236" spans="4:4" x14ac:dyDescent="0.3">
      <c r="D236" s="4"/>
    </row>
    <row r="237" spans="4:4" x14ac:dyDescent="0.3">
      <c r="D237" s="4"/>
    </row>
    <row r="238" spans="4:4" x14ac:dyDescent="0.3">
      <c r="D238" s="4"/>
    </row>
    <row r="239" spans="4:4" x14ac:dyDescent="0.3">
      <c r="D239" s="4"/>
    </row>
    <row r="240" spans="4:4" x14ac:dyDescent="0.3">
      <c r="D240" s="4"/>
    </row>
    <row r="241" spans="4:5" x14ac:dyDescent="0.3">
      <c r="D241" s="4"/>
    </row>
    <row r="242" spans="4:5" x14ac:dyDescent="0.3">
      <c r="D242" s="4"/>
    </row>
    <row r="243" spans="4:5" x14ac:dyDescent="0.3">
      <c r="D243" s="4"/>
    </row>
    <row r="244" spans="4:5" x14ac:dyDescent="0.3">
      <c r="D244" s="4"/>
    </row>
    <row r="245" spans="4:5" x14ac:dyDescent="0.3">
      <c r="D245" s="4"/>
    </row>
    <row r="246" spans="4:5" x14ac:dyDescent="0.3">
      <c r="D246" s="4"/>
    </row>
    <row r="247" spans="4:5" x14ac:dyDescent="0.3">
      <c r="D247" s="4"/>
    </row>
    <row r="248" spans="4:5" x14ac:dyDescent="0.3">
      <c r="D248" s="4"/>
    </row>
    <row r="249" spans="4:5" x14ac:dyDescent="0.3">
      <c r="D249" s="4"/>
    </row>
    <row r="250" spans="4:5" x14ac:dyDescent="0.3">
      <c r="D250" s="4"/>
    </row>
    <row r="251" spans="4:5" x14ac:dyDescent="0.3">
      <c r="D251" s="4"/>
    </row>
    <row r="252" spans="4:5" x14ac:dyDescent="0.3">
      <c r="D252" s="4"/>
    </row>
    <row r="253" spans="4:5" x14ac:dyDescent="0.3">
      <c r="D253" s="4"/>
      <c r="E253" s="4"/>
    </row>
    <row r="254" spans="4:5" x14ac:dyDescent="0.3">
      <c r="D254" s="4"/>
    </row>
    <row r="255" spans="4:5" x14ac:dyDescent="0.3">
      <c r="D255" s="4"/>
    </row>
    <row r="256" spans="4:5" x14ac:dyDescent="0.3">
      <c r="D256" s="4"/>
    </row>
    <row r="257" spans="4:4" x14ac:dyDescent="0.3">
      <c r="D257" s="4"/>
    </row>
    <row r="258" spans="4:4" x14ac:dyDescent="0.3">
      <c r="D258" s="4"/>
    </row>
    <row r="259" spans="4:4" x14ac:dyDescent="0.3">
      <c r="D259" s="4"/>
    </row>
    <row r="260" spans="4:4" x14ac:dyDescent="0.3">
      <c r="D260" s="4"/>
    </row>
    <row r="261" spans="4:4" x14ac:dyDescent="0.3">
      <c r="D261" s="4"/>
    </row>
    <row r="262" spans="4:4" x14ac:dyDescent="0.3">
      <c r="D262" s="4"/>
    </row>
    <row r="263" spans="4:4" x14ac:dyDescent="0.3">
      <c r="D263" s="4"/>
    </row>
    <row r="264" spans="4:4" x14ac:dyDescent="0.3">
      <c r="D264" s="4"/>
    </row>
    <row r="265" spans="4:4" x14ac:dyDescent="0.3">
      <c r="D265" s="4"/>
    </row>
    <row r="266" spans="4:4" x14ac:dyDescent="0.3">
      <c r="D266" s="4"/>
    </row>
    <row r="267" spans="4:4" x14ac:dyDescent="0.3">
      <c r="D267" s="4"/>
    </row>
    <row r="268" spans="4:4" x14ac:dyDescent="0.3">
      <c r="D268" s="4"/>
    </row>
    <row r="269" spans="4:4" x14ac:dyDescent="0.3">
      <c r="D269" s="4"/>
    </row>
    <row r="270" spans="4:4" x14ac:dyDescent="0.3">
      <c r="D270" s="4"/>
    </row>
    <row r="271" spans="4:4" x14ac:dyDescent="0.3">
      <c r="D271" s="4"/>
    </row>
    <row r="272" spans="4:4" x14ac:dyDescent="0.3">
      <c r="D272" s="4"/>
    </row>
    <row r="273" spans="4:4" x14ac:dyDescent="0.3">
      <c r="D273" s="4"/>
    </row>
    <row r="274" spans="4:4" x14ac:dyDescent="0.3">
      <c r="D274" s="4"/>
    </row>
    <row r="275" spans="4:4" x14ac:dyDescent="0.3">
      <c r="D275" s="4"/>
    </row>
    <row r="276" spans="4:4" x14ac:dyDescent="0.3">
      <c r="D276" s="4"/>
    </row>
    <row r="277" spans="4:4" x14ac:dyDescent="0.3">
      <c r="D277" s="4"/>
    </row>
    <row r="278" spans="4:4" x14ac:dyDescent="0.3">
      <c r="D278" s="4"/>
    </row>
    <row r="279" spans="4:4" x14ac:dyDescent="0.3">
      <c r="D279" s="4"/>
    </row>
    <row r="280" spans="4:4" x14ac:dyDescent="0.3">
      <c r="D280" s="4"/>
    </row>
    <row r="281" spans="4:4" x14ac:dyDescent="0.3">
      <c r="D281" s="4"/>
    </row>
    <row r="282" spans="4:4" x14ac:dyDescent="0.3">
      <c r="D282" s="4"/>
    </row>
    <row r="283" spans="4:4" x14ac:dyDescent="0.3">
      <c r="D283" s="4"/>
    </row>
    <row r="284" spans="4:4" x14ac:dyDescent="0.3">
      <c r="D284" s="4"/>
    </row>
    <row r="285" spans="4:4" x14ac:dyDescent="0.3">
      <c r="D285" s="4"/>
    </row>
    <row r="286" spans="4:4" x14ac:dyDescent="0.3">
      <c r="D286" s="4"/>
    </row>
    <row r="287" spans="4:4" x14ac:dyDescent="0.3">
      <c r="D287" s="4"/>
    </row>
    <row r="288" spans="4:4" x14ac:dyDescent="0.3">
      <c r="D288" s="4"/>
    </row>
    <row r="289" spans="4:4" x14ac:dyDescent="0.3">
      <c r="D289" s="4"/>
    </row>
    <row r="290" spans="4:4" x14ac:dyDescent="0.3">
      <c r="D290" s="4"/>
    </row>
    <row r="291" spans="4:4" x14ac:dyDescent="0.3">
      <c r="D291" s="4"/>
    </row>
    <row r="292" spans="4:4" x14ac:dyDescent="0.3">
      <c r="D292" s="4"/>
    </row>
    <row r="293" spans="4:4" x14ac:dyDescent="0.3">
      <c r="D293" s="4"/>
    </row>
    <row r="294" spans="4:4" x14ac:dyDescent="0.3">
      <c r="D294" s="4"/>
    </row>
    <row r="295" spans="4:4" x14ac:dyDescent="0.3">
      <c r="D295" s="4"/>
    </row>
    <row r="296" spans="4:4" x14ac:dyDescent="0.3">
      <c r="D296" s="4"/>
    </row>
    <row r="297" spans="4:4" x14ac:dyDescent="0.3">
      <c r="D297" s="4"/>
    </row>
    <row r="298" spans="4:4" x14ac:dyDescent="0.3">
      <c r="D298" s="4"/>
    </row>
    <row r="299" spans="4:4" x14ac:dyDescent="0.3">
      <c r="D299" s="4"/>
    </row>
    <row r="300" spans="4:4" x14ac:dyDescent="0.3">
      <c r="D300" s="4"/>
    </row>
    <row r="301" spans="4:4" x14ac:dyDescent="0.3">
      <c r="D301" s="4"/>
    </row>
    <row r="302" spans="4:4" x14ac:dyDescent="0.3">
      <c r="D302" s="4"/>
    </row>
    <row r="303" spans="4:4" x14ac:dyDescent="0.3">
      <c r="D303" s="4"/>
    </row>
    <row r="304" spans="4:4" x14ac:dyDescent="0.3">
      <c r="D304" s="4"/>
    </row>
    <row r="305" spans="4:4" x14ac:dyDescent="0.3">
      <c r="D305" s="4"/>
    </row>
    <row r="306" spans="4:4" x14ac:dyDescent="0.3">
      <c r="D306" s="4"/>
    </row>
    <row r="307" spans="4:4" x14ac:dyDescent="0.3">
      <c r="D307" s="4"/>
    </row>
    <row r="308" spans="4:4" x14ac:dyDescent="0.3">
      <c r="D308" s="4"/>
    </row>
    <row r="309" spans="4:4" x14ac:dyDescent="0.3">
      <c r="D309" s="4"/>
    </row>
    <row r="310" spans="4:4" x14ac:dyDescent="0.3">
      <c r="D310" s="4"/>
    </row>
    <row r="311" spans="4:4" x14ac:dyDescent="0.3">
      <c r="D311" s="4"/>
    </row>
    <row r="312" spans="4:4" x14ac:dyDescent="0.3">
      <c r="D312" s="4"/>
    </row>
    <row r="313" spans="4:4" x14ac:dyDescent="0.3">
      <c r="D313" s="4"/>
    </row>
    <row r="314" spans="4:4" x14ac:dyDescent="0.3">
      <c r="D314" s="4"/>
    </row>
    <row r="315" spans="4:4" x14ac:dyDescent="0.3">
      <c r="D315" s="4"/>
    </row>
    <row r="316" spans="4:4" x14ac:dyDescent="0.3">
      <c r="D316" s="4"/>
    </row>
    <row r="317" spans="4:4" x14ac:dyDescent="0.3">
      <c r="D317" s="4"/>
    </row>
    <row r="318" spans="4:4" x14ac:dyDescent="0.3">
      <c r="D318" s="4"/>
    </row>
    <row r="319" spans="4:4" x14ac:dyDescent="0.3">
      <c r="D319" s="4"/>
    </row>
    <row r="320" spans="4:4" x14ac:dyDescent="0.3">
      <c r="D320" s="4"/>
    </row>
    <row r="321" spans="4:4" x14ac:dyDescent="0.3">
      <c r="D321" s="4"/>
    </row>
    <row r="322" spans="4:4" x14ac:dyDescent="0.3">
      <c r="D322" s="4"/>
    </row>
    <row r="323" spans="4:4" x14ac:dyDescent="0.3">
      <c r="D323" s="4"/>
    </row>
    <row r="324" spans="4:4" x14ac:dyDescent="0.3">
      <c r="D324" s="4"/>
    </row>
    <row r="325" spans="4:4" x14ac:dyDescent="0.3">
      <c r="D325" s="4"/>
    </row>
    <row r="326" spans="4:4" x14ac:dyDescent="0.3">
      <c r="D326" s="4"/>
    </row>
    <row r="327" spans="4:4" x14ac:dyDescent="0.3">
      <c r="D327" s="4"/>
    </row>
    <row r="328" spans="4:4" x14ac:dyDescent="0.3">
      <c r="D328" s="4"/>
    </row>
    <row r="329" spans="4:4" x14ac:dyDescent="0.3">
      <c r="D329" s="4"/>
    </row>
    <row r="330" spans="4:4" x14ac:dyDescent="0.3">
      <c r="D330" s="4"/>
    </row>
    <row r="331" spans="4:4" x14ac:dyDescent="0.3">
      <c r="D331" s="4"/>
    </row>
    <row r="332" spans="4:4" x14ac:dyDescent="0.3">
      <c r="D332" s="4"/>
    </row>
    <row r="333" spans="4:4" x14ac:dyDescent="0.3">
      <c r="D333" s="4"/>
    </row>
    <row r="334" spans="4:4" x14ac:dyDescent="0.3">
      <c r="D334" s="4"/>
    </row>
    <row r="335" spans="4:4" x14ac:dyDescent="0.3">
      <c r="D335" s="4"/>
    </row>
    <row r="336" spans="4:4" x14ac:dyDescent="0.3">
      <c r="D336" s="4"/>
    </row>
    <row r="337" spans="4:4" x14ac:dyDescent="0.3">
      <c r="D337" s="4"/>
    </row>
    <row r="338" spans="4:4" x14ac:dyDescent="0.3">
      <c r="D338" s="4"/>
    </row>
    <row r="339" spans="4:4" x14ac:dyDescent="0.3">
      <c r="D339" s="4"/>
    </row>
    <row r="340" spans="4:4" x14ac:dyDescent="0.3">
      <c r="D340" s="4"/>
    </row>
    <row r="341" spans="4:4" x14ac:dyDescent="0.3">
      <c r="D341" s="4"/>
    </row>
    <row r="342" spans="4:4" x14ac:dyDescent="0.3">
      <c r="D342" s="4"/>
    </row>
    <row r="343" spans="4:4" x14ac:dyDescent="0.3">
      <c r="D343" s="4"/>
    </row>
    <row r="344" spans="4:4" x14ac:dyDescent="0.3">
      <c r="D344" s="4"/>
    </row>
    <row r="345" spans="4:4" x14ac:dyDescent="0.3">
      <c r="D345" s="4"/>
    </row>
    <row r="346" spans="4:4" x14ac:dyDescent="0.3">
      <c r="D346" s="4"/>
    </row>
    <row r="347" spans="4:4" x14ac:dyDescent="0.3">
      <c r="D347" s="4"/>
    </row>
    <row r="348" spans="4:4" x14ac:dyDescent="0.3">
      <c r="D348" s="4"/>
    </row>
    <row r="349" spans="4:4" x14ac:dyDescent="0.3">
      <c r="D349" s="4"/>
    </row>
    <row r="350" spans="4:4" x14ac:dyDescent="0.3">
      <c r="D350" s="4"/>
    </row>
    <row r="351" spans="4:4" x14ac:dyDescent="0.3">
      <c r="D351" s="4"/>
    </row>
    <row r="352" spans="4:4" x14ac:dyDescent="0.3">
      <c r="D352" s="4"/>
    </row>
    <row r="353" spans="4:4" x14ac:dyDescent="0.3">
      <c r="D353" s="4"/>
    </row>
    <row r="354" spans="4:4" x14ac:dyDescent="0.3">
      <c r="D354" s="4"/>
    </row>
    <row r="355" spans="4:4" x14ac:dyDescent="0.3">
      <c r="D355" s="4"/>
    </row>
    <row r="356" spans="4:4" x14ac:dyDescent="0.3">
      <c r="D356" s="4"/>
    </row>
    <row r="357" spans="4:4" x14ac:dyDescent="0.3">
      <c r="D357" s="4"/>
    </row>
    <row r="358" spans="4:4" x14ac:dyDescent="0.3">
      <c r="D358" s="4"/>
    </row>
    <row r="359" spans="4:4" x14ac:dyDescent="0.3">
      <c r="D359" s="4"/>
    </row>
    <row r="360" spans="4:4" x14ac:dyDescent="0.3">
      <c r="D360" s="4"/>
    </row>
    <row r="361" spans="4:4" x14ac:dyDescent="0.3">
      <c r="D361" s="4"/>
    </row>
    <row r="362" spans="4:4" x14ac:dyDescent="0.3">
      <c r="D362" s="4"/>
    </row>
    <row r="363" spans="4:4" x14ac:dyDescent="0.3">
      <c r="D363" s="4"/>
    </row>
    <row r="364" spans="4:4" x14ac:dyDescent="0.3">
      <c r="D364" s="4"/>
    </row>
    <row r="365" spans="4:4" x14ac:dyDescent="0.3">
      <c r="D365" s="4"/>
    </row>
    <row r="366" spans="4:4" x14ac:dyDescent="0.3">
      <c r="D366" s="4"/>
    </row>
    <row r="367" spans="4:4" x14ac:dyDescent="0.3">
      <c r="D367" s="4"/>
    </row>
    <row r="368" spans="4:4" x14ac:dyDescent="0.3">
      <c r="D368" s="4"/>
    </row>
    <row r="369" spans="4:4" x14ac:dyDescent="0.3">
      <c r="D369" s="4"/>
    </row>
    <row r="370" spans="4:4" x14ac:dyDescent="0.3">
      <c r="D370" s="4"/>
    </row>
    <row r="371" spans="4:4" x14ac:dyDescent="0.3">
      <c r="D371" s="4"/>
    </row>
    <row r="372" spans="4:4" x14ac:dyDescent="0.3">
      <c r="D372" s="4"/>
    </row>
    <row r="373" spans="4:4" x14ac:dyDescent="0.3">
      <c r="D373" s="4"/>
    </row>
    <row r="374" spans="4:4" x14ac:dyDescent="0.3">
      <c r="D374" s="4"/>
    </row>
    <row r="375" spans="4:4" x14ac:dyDescent="0.3">
      <c r="D375" s="4"/>
    </row>
    <row r="376" spans="4:4" x14ac:dyDescent="0.3">
      <c r="D376" s="4"/>
    </row>
    <row r="377" spans="4:4" x14ac:dyDescent="0.3">
      <c r="D377" s="4"/>
    </row>
    <row r="378" spans="4:4" x14ac:dyDescent="0.3">
      <c r="D378" s="4"/>
    </row>
    <row r="379" spans="4:4" x14ac:dyDescent="0.3">
      <c r="D379" s="4"/>
    </row>
    <row r="380" spans="4:4" x14ac:dyDescent="0.3">
      <c r="D380" s="4"/>
    </row>
    <row r="381" spans="4:4" x14ac:dyDescent="0.3">
      <c r="D381" s="4"/>
    </row>
    <row r="382" spans="4:4" x14ac:dyDescent="0.3">
      <c r="D382" s="4"/>
    </row>
    <row r="383" spans="4:4" x14ac:dyDescent="0.3">
      <c r="D383" s="4"/>
    </row>
    <row r="384" spans="4:4" x14ac:dyDescent="0.3">
      <c r="D384" s="4"/>
    </row>
    <row r="385" spans="4:4" x14ac:dyDescent="0.3">
      <c r="D385" s="4"/>
    </row>
    <row r="386" spans="4:4" x14ac:dyDescent="0.3">
      <c r="D386" s="4"/>
    </row>
    <row r="387" spans="4:4" x14ac:dyDescent="0.3">
      <c r="D387" s="4"/>
    </row>
    <row r="388" spans="4:4" x14ac:dyDescent="0.3">
      <c r="D388" s="4"/>
    </row>
    <row r="389" spans="4:4" x14ac:dyDescent="0.3">
      <c r="D389" s="4"/>
    </row>
    <row r="390" spans="4:4" x14ac:dyDescent="0.3">
      <c r="D390" s="4"/>
    </row>
    <row r="391" spans="4:4" x14ac:dyDescent="0.3">
      <c r="D391" s="4"/>
    </row>
    <row r="392" spans="4:4" x14ac:dyDescent="0.3">
      <c r="D392" s="4"/>
    </row>
    <row r="393" spans="4:4" x14ac:dyDescent="0.3">
      <c r="D393" s="4"/>
    </row>
    <row r="394" spans="4:4" x14ac:dyDescent="0.3">
      <c r="D394" s="4"/>
    </row>
    <row r="395" spans="4:4" x14ac:dyDescent="0.3">
      <c r="D395" s="4"/>
    </row>
    <row r="396" spans="4:4" x14ac:dyDescent="0.3">
      <c r="D396" s="4"/>
    </row>
    <row r="397" spans="4:4" x14ac:dyDescent="0.3">
      <c r="D397" s="4"/>
    </row>
    <row r="398" spans="4:4" x14ac:dyDescent="0.3">
      <c r="D398" s="4"/>
    </row>
    <row r="399" spans="4:4" x14ac:dyDescent="0.3">
      <c r="D399" s="4"/>
    </row>
    <row r="400" spans="4:4" x14ac:dyDescent="0.3">
      <c r="D400" s="4"/>
    </row>
    <row r="401" spans="4:4" x14ac:dyDescent="0.3">
      <c r="D401" s="4"/>
    </row>
    <row r="402" spans="4:4" x14ac:dyDescent="0.3">
      <c r="D402" s="4"/>
    </row>
    <row r="403" spans="4:4" x14ac:dyDescent="0.3">
      <c r="D403" s="4"/>
    </row>
    <row r="404" spans="4:4" x14ac:dyDescent="0.3">
      <c r="D404" s="4"/>
    </row>
    <row r="405" spans="4:4" x14ac:dyDescent="0.3">
      <c r="D405" s="4"/>
    </row>
    <row r="406" spans="4:4" x14ac:dyDescent="0.3">
      <c r="D406" s="4"/>
    </row>
    <row r="407" spans="4:4" x14ac:dyDescent="0.3">
      <c r="D407" s="4"/>
    </row>
    <row r="408" spans="4:4" x14ac:dyDescent="0.3">
      <c r="D408" s="4"/>
    </row>
    <row r="409" spans="4:4" x14ac:dyDescent="0.3">
      <c r="D409" s="4"/>
    </row>
    <row r="410" spans="4:4" x14ac:dyDescent="0.3">
      <c r="D410" s="4"/>
    </row>
    <row r="411" spans="4:4" x14ac:dyDescent="0.3">
      <c r="D411" s="4"/>
    </row>
    <row r="412" spans="4:4" x14ac:dyDescent="0.3">
      <c r="D412" s="4"/>
    </row>
    <row r="413" spans="4:4" x14ac:dyDescent="0.3">
      <c r="D413" s="4"/>
    </row>
    <row r="414" spans="4:4" x14ac:dyDescent="0.3">
      <c r="D414" s="4"/>
    </row>
    <row r="415" spans="4:4" x14ac:dyDescent="0.3">
      <c r="D415" s="4"/>
    </row>
    <row r="416" spans="4:4" x14ac:dyDescent="0.3">
      <c r="D416" s="4"/>
    </row>
    <row r="417" spans="4:4" x14ac:dyDescent="0.3">
      <c r="D417" s="4"/>
    </row>
    <row r="418" spans="4:4" x14ac:dyDescent="0.3">
      <c r="D418" s="4"/>
    </row>
    <row r="419" spans="4:4" x14ac:dyDescent="0.3">
      <c r="D419" s="4"/>
    </row>
    <row r="420" spans="4:4" x14ac:dyDescent="0.3">
      <c r="D420" s="4"/>
    </row>
    <row r="421" spans="4:4" x14ac:dyDescent="0.3">
      <c r="D421" s="4"/>
    </row>
    <row r="422" spans="4:4" x14ac:dyDescent="0.3">
      <c r="D422" s="4"/>
    </row>
    <row r="423" spans="4:4" x14ac:dyDescent="0.3">
      <c r="D423" s="4"/>
    </row>
    <row r="424" spans="4:4" x14ac:dyDescent="0.3">
      <c r="D424" s="4"/>
    </row>
    <row r="425" spans="4:4" x14ac:dyDescent="0.3">
      <c r="D425" s="4"/>
    </row>
    <row r="426" spans="4:4" x14ac:dyDescent="0.3">
      <c r="D426" s="4"/>
    </row>
    <row r="427" spans="4:4" x14ac:dyDescent="0.3">
      <c r="D427" s="4"/>
    </row>
    <row r="428" spans="4:4" x14ac:dyDescent="0.3">
      <c r="D428" s="4"/>
    </row>
    <row r="429" spans="4:4" x14ac:dyDescent="0.3">
      <c r="D429" s="4"/>
    </row>
    <row r="430" spans="4:4" x14ac:dyDescent="0.3">
      <c r="D430" s="4"/>
    </row>
    <row r="431" spans="4:4" x14ac:dyDescent="0.3">
      <c r="D431" s="4"/>
    </row>
    <row r="432" spans="4:4" x14ac:dyDescent="0.3">
      <c r="D432" s="4"/>
    </row>
    <row r="433" spans="4:4" x14ac:dyDescent="0.3">
      <c r="D433" s="4"/>
    </row>
    <row r="434" spans="4:4" x14ac:dyDescent="0.3">
      <c r="D434" s="4"/>
    </row>
    <row r="435" spans="4:4" x14ac:dyDescent="0.3">
      <c r="D435" s="4"/>
    </row>
    <row r="436" spans="4:4" x14ac:dyDescent="0.3">
      <c r="D436" s="4"/>
    </row>
    <row r="437" spans="4:4" x14ac:dyDescent="0.3">
      <c r="D437" s="4"/>
    </row>
    <row r="438" spans="4:4" x14ac:dyDescent="0.3">
      <c r="D438" s="4"/>
    </row>
    <row r="439" spans="4:4" x14ac:dyDescent="0.3">
      <c r="D439" s="4"/>
    </row>
    <row r="440" spans="4:4" x14ac:dyDescent="0.3">
      <c r="D440" s="4"/>
    </row>
    <row r="441" spans="4:4" x14ac:dyDescent="0.3">
      <c r="D441" s="4"/>
    </row>
    <row r="442" spans="4:4" x14ac:dyDescent="0.3">
      <c r="D442" s="4"/>
    </row>
    <row r="443" spans="4:4" x14ac:dyDescent="0.3">
      <c r="D443" s="4"/>
    </row>
    <row r="444" spans="4:4" x14ac:dyDescent="0.3">
      <c r="D444" s="4"/>
    </row>
    <row r="445" spans="4:4" x14ac:dyDescent="0.3">
      <c r="D445" s="4"/>
    </row>
    <row r="446" spans="4:4" x14ac:dyDescent="0.3">
      <c r="D446" s="4"/>
    </row>
    <row r="447" spans="4:4" x14ac:dyDescent="0.3">
      <c r="D447" s="4"/>
    </row>
    <row r="448" spans="4:4" x14ac:dyDescent="0.3">
      <c r="D448" s="4"/>
    </row>
    <row r="449" spans="4:4" x14ac:dyDescent="0.3">
      <c r="D449" s="4"/>
    </row>
    <row r="450" spans="4:4" x14ac:dyDescent="0.3">
      <c r="D450" s="4"/>
    </row>
    <row r="451" spans="4:4" x14ac:dyDescent="0.3">
      <c r="D451" s="4"/>
    </row>
    <row r="452" spans="4:4" x14ac:dyDescent="0.3">
      <c r="D452" s="4"/>
    </row>
    <row r="453" spans="4:4" x14ac:dyDescent="0.3">
      <c r="D453" s="4"/>
    </row>
    <row r="454" spans="4:4" x14ac:dyDescent="0.3">
      <c r="D454" s="4"/>
    </row>
    <row r="455" spans="4:4" x14ac:dyDescent="0.3">
      <c r="D455" s="4"/>
    </row>
    <row r="456" spans="4:4" x14ac:dyDescent="0.3">
      <c r="D456" s="4"/>
    </row>
    <row r="457" spans="4:4" x14ac:dyDescent="0.3">
      <c r="D457" s="4"/>
    </row>
    <row r="458" spans="4:4" x14ac:dyDescent="0.3">
      <c r="D458" s="4"/>
    </row>
    <row r="459" spans="4:4" x14ac:dyDescent="0.3">
      <c r="D459" s="4"/>
    </row>
    <row r="460" spans="4:4" x14ac:dyDescent="0.3">
      <c r="D460" s="4"/>
    </row>
    <row r="461" spans="4:4" x14ac:dyDescent="0.3">
      <c r="D461" s="4"/>
    </row>
    <row r="462" spans="4:4" x14ac:dyDescent="0.3">
      <c r="D462" s="4"/>
    </row>
    <row r="463" spans="4:4" x14ac:dyDescent="0.3">
      <c r="D463" s="4"/>
    </row>
    <row r="464" spans="4:4" x14ac:dyDescent="0.3">
      <c r="D464" s="4"/>
    </row>
    <row r="465" spans="4:4" x14ac:dyDescent="0.3">
      <c r="D465" s="4"/>
    </row>
    <row r="466" spans="4:4" x14ac:dyDescent="0.3">
      <c r="D466" s="4"/>
    </row>
    <row r="467" spans="4:4" x14ac:dyDescent="0.3">
      <c r="D467" s="4"/>
    </row>
    <row r="468" spans="4:4" x14ac:dyDescent="0.3">
      <c r="D468" s="4"/>
    </row>
    <row r="469" spans="4:4" x14ac:dyDescent="0.3">
      <c r="D469" s="4"/>
    </row>
    <row r="470" spans="4:4" x14ac:dyDescent="0.3">
      <c r="D470" s="4"/>
    </row>
    <row r="471" spans="4:4" x14ac:dyDescent="0.3">
      <c r="D471" s="4"/>
    </row>
    <row r="472" spans="4:4" x14ac:dyDescent="0.3">
      <c r="D472" s="4"/>
    </row>
    <row r="473" spans="4:4" x14ac:dyDescent="0.3">
      <c r="D473" s="4"/>
    </row>
    <row r="474" spans="4:4" x14ac:dyDescent="0.3">
      <c r="D474" s="4"/>
    </row>
    <row r="475" spans="4:4" x14ac:dyDescent="0.3">
      <c r="D475" s="4"/>
    </row>
    <row r="476" spans="4:4" x14ac:dyDescent="0.3">
      <c r="D476" s="4"/>
    </row>
    <row r="477" spans="4:4" x14ac:dyDescent="0.3">
      <c r="D477" s="4"/>
    </row>
    <row r="478" spans="4:4" x14ac:dyDescent="0.3">
      <c r="D478" s="4"/>
    </row>
    <row r="479" spans="4:4" x14ac:dyDescent="0.3">
      <c r="D479" s="4"/>
    </row>
    <row r="480" spans="4:4" x14ac:dyDescent="0.3">
      <c r="D480" s="4"/>
    </row>
    <row r="481" spans="4:4" x14ac:dyDescent="0.3">
      <c r="D481" s="4"/>
    </row>
    <row r="482" spans="4:4" x14ac:dyDescent="0.3">
      <c r="D482" s="4"/>
    </row>
    <row r="483" spans="4:4" x14ac:dyDescent="0.3">
      <c r="D483" s="4"/>
    </row>
    <row r="484" spans="4:4" x14ac:dyDescent="0.3">
      <c r="D484" s="4"/>
    </row>
    <row r="485" spans="4:4" x14ac:dyDescent="0.3">
      <c r="D485" s="4"/>
    </row>
    <row r="486" spans="4:4" x14ac:dyDescent="0.3">
      <c r="D486" s="4"/>
    </row>
    <row r="487" spans="4:4" x14ac:dyDescent="0.3">
      <c r="D487" s="4"/>
    </row>
    <row r="488" spans="4:4" x14ac:dyDescent="0.3">
      <c r="D488" s="4"/>
    </row>
    <row r="489" spans="4:4" x14ac:dyDescent="0.3">
      <c r="D489" s="4"/>
    </row>
    <row r="490" spans="4:4" x14ac:dyDescent="0.3">
      <c r="D490" s="4"/>
    </row>
    <row r="491" spans="4:4" x14ac:dyDescent="0.3">
      <c r="D491" s="4"/>
    </row>
    <row r="492" spans="4:4" x14ac:dyDescent="0.3">
      <c r="D492" s="4"/>
    </row>
    <row r="493" spans="4:4" x14ac:dyDescent="0.3">
      <c r="D493" s="4"/>
    </row>
    <row r="494" spans="4:4" x14ac:dyDescent="0.3">
      <c r="D494" s="4"/>
    </row>
    <row r="495" spans="4:4" x14ac:dyDescent="0.3">
      <c r="D495" s="4"/>
    </row>
    <row r="496" spans="4:4" x14ac:dyDescent="0.3">
      <c r="D496" s="4"/>
    </row>
    <row r="497" spans="4:4" x14ac:dyDescent="0.3">
      <c r="D497" s="4"/>
    </row>
    <row r="498" spans="4:4" x14ac:dyDescent="0.3">
      <c r="D498" s="4"/>
    </row>
    <row r="499" spans="4:4" x14ac:dyDescent="0.3">
      <c r="D499" s="4"/>
    </row>
    <row r="500" spans="4:4" x14ac:dyDescent="0.3">
      <c r="D500" s="4"/>
    </row>
    <row r="501" spans="4:4" x14ac:dyDescent="0.3">
      <c r="D501" s="4"/>
    </row>
    <row r="502" spans="4:4" x14ac:dyDescent="0.3">
      <c r="D502" s="4"/>
    </row>
    <row r="503" spans="4:4" x14ac:dyDescent="0.3">
      <c r="D503" s="4"/>
    </row>
    <row r="504" spans="4:4" x14ac:dyDescent="0.3">
      <c r="D504" s="4"/>
    </row>
    <row r="505" spans="4:4" x14ac:dyDescent="0.3">
      <c r="D505" s="4"/>
    </row>
    <row r="506" spans="4:4" x14ac:dyDescent="0.3">
      <c r="D506" s="4"/>
    </row>
    <row r="507" spans="4:4" x14ac:dyDescent="0.3">
      <c r="D507" s="4"/>
    </row>
    <row r="508" spans="4:4" x14ac:dyDescent="0.3">
      <c r="D508" s="4"/>
    </row>
    <row r="509" spans="4:4" x14ac:dyDescent="0.3">
      <c r="D509" s="4"/>
    </row>
    <row r="510" spans="4:4" x14ac:dyDescent="0.3">
      <c r="D510" s="4"/>
    </row>
    <row r="511" spans="4:4" x14ac:dyDescent="0.3">
      <c r="D511" s="4"/>
    </row>
    <row r="512" spans="4:4" x14ac:dyDescent="0.3">
      <c r="D512" s="4"/>
    </row>
    <row r="513" spans="4:4" x14ac:dyDescent="0.3">
      <c r="D513" s="4"/>
    </row>
    <row r="514" spans="4:4" x14ac:dyDescent="0.3">
      <c r="D514" s="4"/>
    </row>
    <row r="515" spans="4:4" x14ac:dyDescent="0.3">
      <c r="D515" s="4"/>
    </row>
    <row r="516" spans="4:4" x14ac:dyDescent="0.3">
      <c r="D516" s="4"/>
    </row>
    <row r="517" spans="4:4" x14ac:dyDescent="0.3">
      <c r="D517" s="4"/>
    </row>
    <row r="518" spans="4:4" x14ac:dyDescent="0.3">
      <c r="D518" s="4"/>
    </row>
    <row r="519" spans="4:4" x14ac:dyDescent="0.3">
      <c r="D519" s="4"/>
    </row>
    <row r="520" spans="4:4" x14ac:dyDescent="0.3">
      <c r="D520" s="4"/>
    </row>
    <row r="521" spans="4:4" x14ac:dyDescent="0.3">
      <c r="D521" s="4"/>
    </row>
    <row r="522" spans="4:4" x14ac:dyDescent="0.3">
      <c r="D522" s="4"/>
    </row>
    <row r="523" spans="4:4" x14ac:dyDescent="0.3">
      <c r="D523" s="4"/>
    </row>
    <row r="524" spans="4:4" x14ac:dyDescent="0.3">
      <c r="D524" s="4"/>
    </row>
    <row r="525" spans="4:4" x14ac:dyDescent="0.3">
      <c r="D525" s="4"/>
    </row>
    <row r="526" spans="4:4" x14ac:dyDescent="0.3">
      <c r="D526" s="4"/>
    </row>
    <row r="527" spans="4:4" x14ac:dyDescent="0.3">
      <c r="D527" s="4"/>
    </row>
    <row r="528" spans="4:4" x14ac:dyDescent="0.3">
      <c r="D528" s="4"/>
    </row>
    <row r="529" spans="4:4" x14ac:dyDescent="0.3">
      <c r="D529" s="4"/>
    </row>
    <row r="530" spans="4:4" x14ac:dyDescent="0.3">
      <c r="D530" s="4"/>
    </row>
    <row r="531" spans="4:4" x14ac:dyDescent="0.3">
      <c r="D531" s="4"/>
    </row>
    <row r="532" spans="4:4" x14ac:dyDescent="0.3">
      <c r="D532" s="4"/>
    </row>
    <row r="533" spans="4:4" x14ac:dyDescent="0.3">
      <c r="D533" s="4"/>
    </row>
    <row r="534" spans="4:4" x14ac:dyDescent="0.3">
      <c r="D534" s="4"/>
    </row>
    <row r="535" spans="4:4" x14ac:dyDescent="0.3">
      <c r="D535" s="4"/>
    </row>
    <row r="536" spans="4:4" x14ac:dyDescent="0.3">
      <c r="D536" s="4"/>
    </row>
    <row r="537" spans="4:4" x14ac:dyDescent="0.3">
      <c r="D537" s="4"/>
    </row>
    <row r="538" spans="4:4" x14ac:dyDescent="0.3">
      <c r="D538" s="4"/>
    </row>
    <row r="539" spans="4:4" x14ac:dyDescent="0.3">
      <c r="D539" s="4"/>
    </row>
    <row r="540" spans="4:4" x14ac:dyDescent="0.3">
      <c r="D540" s="4"/>
    </row>
    <row r="541" spans="4:4" x14ac:dyDescent="0.3">
      <c r="D541" s="4"/>
    </row>
    <row r="542" spans="4:4" x14ac:dyDescent="0.3">
      <c r="D542" s="4"/>
    </row>
    <row r="543" spans="4:4" x14ac:dyDescent="0.3">
      <c r="D543" s="4"/>
    </row>
    <row r="544" spans="4:4" x14ac:dyDescent="0.3">
      <c r="D544" s="4"/>
    </row>
    <row r="545" spans="4:4" x14ac:dyDescent="0.3">
      <c r="D545" s="4"/>
    </row>
    <row r="546" spans="4:4" x14ac:dyDescent="0.3">
      <c r="D546" s="4"/>
    </row>
    <row r="547" spans="4:4" x14ac:dyDescent="0.3">
      <c r="D547" s="4"/>
    </row>
    <row r="548" spans="4:4" x14ac:dyDescent="0.3">
      <c r="D548" s="4"/>
    </row>
    <row r="549" spans="4:4" x14ac:dyDescent="0.3">
      <c r="D549" s="4"/>
    </row>
    <row r="550" spans="4:4" x14ac:dyDescent="0.3">
      <c r="D550" s="4"/>
    </row>
    <row r="551" spans="4:4" x14ac:dyDescent="0.3">
      <c r="D551" s="4"/>
    </row>
    <row r="552" spans="4:4" x14ac:dyDescent="0.3">
      <c r="D552" s="4"/>
    </row>
    <row r="553" spans="4:4" x14ac:dyDescent="0.3">
      <c r="D553" s="4"/>
    </row>
    <row r="554" spans="4:4" x14ac:dyDescent="0.3">
      <c r="D554" s="4"/>
    </row>
    <row r="555" spans="4:4" x14ac:dyDescent="0.3">
      <c r="D555" s="4"/>
    </row>
    <row r="556" spans="4:4" x14ac:dyDescent="0.3">
      <c r="D556" s="4"/>
    </row>
    <row r="557" spans="4:4" x14ac:dyDescent="0.3">
      <c r="D557" s="4"/>
    </row>
    <row r="558" spans="4:4" x14ac:dyDescent="0.3">
      <c r="D558" s="4"/>
    </row>
    <row r="559" spans="4:4" x14ac:dyDescent="0.3">
      <c r="D559" s="4"/>
    </row>
    <row r="560" spans="4:4" x14ac:dyDescent="0.3">
      <c r="D560" s="4"/>
    </row>
    <row r="561" spans="4:4" x14ac:dyDescent="0.3">
      <c r="D561" s="4"/>
    </row>
    <row r="562" spans="4:4" x14ac:dyDescent="0.3">
      <c r="D562" s="4"/>
    </row>
    <row r="563" spans="4:4" x14ac:dyDescent="0.3">
      <c r="D563" s="4"/>
    </row>
    <row r="564" spans="4:4" x14ac:dyDescent="0.3">
      <c r="D564" s="4"/>
    </row>
    <row r="565" spans="4:4" x14ac:dyDescent="0.3">
      <c r="D565" s="4"/>
    </row>
    <row r="566" spans="4:4" x14ac:dyDescent="0.3">
      <c r="D566" s="4"/>
    </row>
    <row r="567" spans="4:4" x14ac:dyDescent="0.3">
      <c r="D567" s="4"/>
    </row>
    <row r="568" spans="4:4" x14ac:dyDescent="0.3">
      <c r="D568" s="4"/>
    </row>
    <row r="569" spans="4:4" x14ac:dyDescent="0.3">
      <c r="D569" s="4"/>
    </row>
    <row r="570" spans="4:4" x14ac:dyDescent="0.3">
      <c r="D570" s="4"/>
    </row>
    <row r="571" spans="4:4" x14ac:dyDescent="0.3">
      <c r="D571" s="4"/>
    </row>
    <row r="572" spans="4:4" x14ac:dyDescent="0.3">
      <c r="D572" s="4"/>
    </row>
    <row r="573" spans="4:4" x14ac:dyDescent="0.3">
      <c r="D573" s="4"/>
    </row>
    <row r="574" spans="4:4" x14ac:dyDescent="0.3">
      <c r="D574" s="4"/>
    </row>
    <row r="575" spans="4:4" x14ac:dyDescent="0.3">
      <c r="D575" s="4"/>
    </row>
    <row r="576" spans="4:4" x14ac:dyDescent="0.3">
      <c r="D576" s="4"/>
    </row>
    <row r="577" spans="4:4" x14ac:dyDescent="0.3">
      <c r="D577" s="4"/>
    </row>
    <row r="578" spans="4:4" x14ac:dyDescent="0.3">
      <c r="D578" s="4"/>
    </row>
    <row r="579" spans="4:4" x14ac:dyDescent="0.3">
      <c r="D579" s="4"/>
    </row>
    <row r="580" spans="4:4" x14ac:dyDescent="0.3">
      <c r="D580" s="4"/>
    </row>
    <row r="581" spans="4:4" x14ac:dyDescent="0.3">
      <c r="D581" s="4"/>
    </row>
    <row r="582" spans="4:4" x14ac:dyDescent="0.3">
      <c r="D582" s="4"/>
    </row>
    <row r="583" spans="4:4" x14ac:dyDescent="0.3">
      <c r="D583" s="4"/>
    </row>
    <row r="584" spans="4:4" x14ac:dyDescent="0.3">
      <c r="D584" s="4"/>
    </row>
    <row r="585" spans="4:4" x14ac:dyDescent="0.3">
      <c r="D585" s="4"/>
    </row>
    <row r="586" spans="4:4" x14ac:dyDescent="0.3">
      <c r="D586" s="4"/>
    </row>
    <row r="587" spans="4:4" x14ac:dyDescent="0.3">
      <c r="D587" s="4"/>
    </row>
    <row r="588" spans="4:4" x14ac:dyDescent="0.3">
      <c r="D588" s="4"/>
    </row>
    <row r="589" spans="4:4" x14ac:dyDescent="0.3">
      <c r="D589" s="4"/>
    </row>
    <row r="590" spans="4:4" x14ac:dyDescent="0.3">
      <c r="D590" s="4"/>
    </row>
    <row r="591" spans="4:4" x14ac:dyDescent="0.3">
      <c r="D591" s="4"/>
    </row>
    <row r="592" spans="4:4" x14ac:dyDescent="0.3">
      <c r="D592" s="4"/>
    </row>
    <row r="593" spans="4:4" x14ac:dyDescent="0.3">
      <c r="D593" s="4"/>
    </row>
    <row r="594" spans="4:4" x14ac:dyDescent="0.3">
      <c r="D594" s="4"/>
    </row>
    <row r="595" spans="4:4" x14ac:dyDescent="0.3">
      <c r="D595" s="4"/>
    </row>
    <row r="596" spans="4:4" x14ac:dyDescent="0.3">
      <c r="D596" s="4"/>
    </row>
    <row r="597" spans="4:4" x14ac:dyDescent="0.3">
      <c r="D597" s="4"/>
    </row>
    <row r="598" spans="4:4" x14ac:dyDescent="0.3">
      <c r="D598" s="4"/>
    </row>
    <row r="599" spans="4:4" x14ac:dyDescent="0.3">
      <c r="D599" s="4"/>
    </row>
    <row r="600" spans="4:4" x14ac:dyDescent="0.3">
      <c r="D600" s="4"/>
    </row>
    <row r="601" spans="4:4" x14ac:dyDescent="0.3">
      <c r="D601" s="4"/>
    </row>
    <row r="602" spans="4:4" x14ac:dyDescent="0.3">
      <c r="D602" s="4"/>
    </row>
    <row r="603" spans="4:4" x14ac:dyDescent="0.3">
      <c r="D603" s="4"/>
    </row>
    <row r="604" spans="4:4" x14ac:dyDescent="0.3">
      <c r="D604" s="4"/>
    </row>
    <row r="605" spans="4:4" x14ac:dyDescent="0.3">
      <c r="D605" s="4"/>
    </row>
    <row r="606" spans="4:4" x14ac:dyDescent="0.3">
      <c r="D606" s="4"/>
    </row>
    <row r="607" spans="4:4" x14ac:dyDescent="0.3">
      <c r="D607" s="4"/>
    </row>
    <row r="608" spans="4:4" x14ac:dyDescent="0.3">
      <c r="D608" s="4"/>
    </row>
    <row r="609" spans="4:4" x14ac:dyDescent="0.3">
      <c r="D609" s="4"/>
    </row>
    <row r="610" spans="4:4" x14ac:dyDescent="0.3">
      <c r="D610" s="4"/>
    </row>
    <row r="611" spans="4:4" x14ac:dyDescent="0.3">
      <c r="D611" s="4"/>
    </row>
    <row r="612" spans="4:4" x14ac:dyDescent="0.3">
      <c r="D612" s="4"/>
    </row>
    <row r="613" spans="4:4" x14ac:dyDescent="0.3">
      <c r="D613" s="4"/>
    </row>
    <row r="614" spans="4:4" x14ac:dyDescent="0.3">
      <c r="D614" s="4"/>
    </row>
    <row r="615" spans="4:4" x14ac:dyDescent="0.3">
      <c r="D615" s="4"/>
    </row>
    <row r="616" spans="4:4" x14ac:dyDescent="0.3">
      <c r="D616" s="4"/>
    </row>
    <row r="617" spans="4:4" x14ac:dyDescent="0.3">
      <c r="D617" s="4"/>
    </row>
    <row r="618" spans="4:4" x14ac:dyDescent="0.3">
      <c r="D618" s="4"/>
    </row>
    <row r="619" spans="4:4" x14ac:dyDescent="0.3">
      <c r="D619" s="4"/>
    </row>
    <row r="620" spans="4:4" x14ac:dyDescent="0.3">
      <c r="D620" s="4"/>
    </row>
    <row r="621" spans="4:4" x14ac:dyDescent="0.3">
      <c r="D621" s="4"/>
    </row>
    <row r="622" spans="4:4" x14ac:dyDescent="0.3">
      <c r="D622" s="4"/>
    </row>
    <row r="623" spans="4:4" x14ac:dyDescent="0.3">
      <c r="D623" s="4"/>
    </row>
    <row r="624" spans="4:4" x14ac:dyDescent="0.3">
      <c r="D624" s="4"/>
    </row>
    <row r="625" spans="4:4" x14ac:dyDescent="0.3">
      <c r="D625" s="4"/>
    </row>
    <row r="626" spans="4:4" x14ac:dyDescent="0.3">
      <c r="D626" s="4"/>
    </row>
    <row r="627" spans="4:4" x14ac:dyDescent="0.3">
      <c r="D627" s="4"/>
    </row>
    <row r="628" spans="4:4" x14ac:dyDescent="0.3">
      <c r="D628" s="4"/>
    </row>
    <row r="629" spans="4:4" x14ac:dyDescent="0.3">
      <c r="D629" s="4"/>
    </row>
    <row r="630" spans="4:4" x14ac:dyDescent="0.3">
      <c r="D630" s="4"/>
    </row>
    <row r="631" spans="4:4" x14ac:dyDescent="0.3">
      <c r="D631" s="4"/>
    </row>
    <row r="632" spans="4:4" x14ac:dyDescent="0.3">
      <c r="D632" s="4"/>
    </row>
    <row r="633" spans="4:4" x14ac:dyDescent="0.3">
      <c r="D633" s="4"/>
    </row>
    <row r="634" spans="4:4" x14ac:dyDescent="0.3">
      <c r="D634" s="4"/>
    </row>
    <row r="635" spans="4:4" x14ac:dyDescent="0.3">
      <c r="D635" s="4"/>
    </row>
    <row r="636" spans="4:4" x14ac:dyDescent="0.3">
      <c r="D636" s="4"/>
    </row>
    <row r="637" spans="4:4" x14ac:dyDescent="0.3">
      <c r="D637" s="4"/>
    </row>
    <row r="638" spans="4:4" x14ac:dyDescent="0.3">
      <c r="D638" s="4"/>
    </row>
    <row r="639" spans="4:4" x14ac:dyDescent="0.3">
      <c r="D639" s="4"/>
    </row>
    <row r="640" spans="4:4" x14ac:dyDescent="0.3">
      <c r="D640" s="4"/>
    </row>
    <row r="641" spans="4:4" x14ac:dyDescent="0.3">
      <c r="D641" s="4"/>
    </row>
    <row r="642" spans="4:4" x14ac:dyDescent="0.3">
      <c r="D642" s="4"/>
    </row>
    <row r="643" spans="4:4" x14ac:dyDescent="0.3">
      <c r="D643" s="4"/>
    </row>
    <row r="644" spans="4:4" x14ac:dyDescent="0.3">
      <c r="D644" s="4"/>
    </row>
    <row r="645" spans="4:4" x14ac:dyDescent="0.3">
      <c r="D645" s="4"/>
    </row>
    <row r="646" spans="4:4" x14ac:dyDescent="0.3">
      <c r="D646" s="4"/>
    </row>
    <row r="647" spans="4:4" x14ac:dyDescent="0.3">
      <c r="D647" s="4"/>
    </row>
    <row r="648" spans="4:4" x14ac:dyDescent="0.3">
      <c r="D648" s="4"/>
    </row>
    <row r="649" spans="4:4" x14ac:dyDescent="0.3">
      <c r="D649" s="4"/>
    </row>
    <row r="650" spans="4:4" x14ac:dyDescent="0.3">
      <c r="D650" s="4"/>
    </row>
    <row r="651" spans="4:4" x14ac:dyDescent="0.3">
      <c r="D651" s="4"/>
    </row>
    <row r="652" spans="4:4" x14ac:dyDescent="0.3">
      <c r="D652" s="4"/>
    </row>
    <row r="653" spans="4:4" x14ac:dyDescent="0.3">
      <c r="D653" s="4"/>
    </row>
    <row r="654" spans="4:4" x14ac:dyDescent="0.3">
      <c r="D654" s="4"/>
    </row>
    <row r="655" spans="4:4" x14ac:dyDescent="0.3">
      <c r="D655" s="4"/>
    </row>
    <row r="656" spans="4:4" x14ac:dyDescent="0.3">
      <c r="D656" s="4"/>
    </row>
    <row r="657" spans="4:4" x14ac:dyDescent="0.3">
      <c r="D657" s="4"/>
    </row>
    <row r="658" spans="4:4" x14ac:dyDescent="0.3">
      <c r="D658" s="4"/>
    </row>
    <row r="659" spans="4:4" x14ac:dyDescent="0.3">
      <c r="D659" s="4"/>
    </row>
    <row r="660" spans="4:4" x14ac:dyDescent="0.3">
      <c r="D660" s="4"/>
    </row>
    <row r="661" spans="4:4" x14ac:dyDescent="0.3">
      <c r="D661" s="4"/>
    </row>
    <row r="662" spans="4:4" x14ac:dyDescent="0.3">
      <c r="D662" s="4"/>
    </row>
    <row r="663" spans="4:4" x14ac:dyDescent="0.3">
      <c r="D663" s="4"/>
    </row>
    <row r="664" spans="4:4" x14ac:dyDescent="0.3">
      <c r="D664" s="4"/>
    </row>
    <row r="665" spans="4:4" x14ac:dyDescent="0.3">
      <c r="D665" s="4"/>
    </row>
    <row r="666" spans="4:4" x14ac:dyDescent="0.3">
      <c r="D666" s="4"/>
    </row>
    <row r="667" spans="4:4" x14ac:dyDescent="0.3">
      <c r="D667" s="4"/>
    </row>
    <row r="668" spans="4:4" x14ac:dyDescent="0.3">
      <c r="D668" s="4"/>
    </row>
    <row r="669" spans="4:4" x14ac:dyDescent="0.3">
      <c r="D669" s="4"/>
    </row>
    <row r="670" spans="4:4" x14ac:dyDescent="0.3">
      <c r="D670" s="4"/>
    </row>
    <row r="671" spans="4:4" x14ac:dyDescent="0.3">
      <c r="D671" s="4"/>
    </row>
    <row r="672" spans="4:4" x14ac:dyDescent="0.3">
      <c r="D672" s="4"/>
    </row>
    <row r="673" spans="4:4" x14ac:dyDescent="0.3">
      <c r="D673" s="4"/>
    </row>
    <row r="674" spans="4:4" x14ac:dyDescent="0.3">
      <c r="D674" s="4"/>
    </row>
    <row r="675" spans="4:4" x14ac:dyDescent="0.3">
      <c r="D675" s="4"/>
    </row>
    <row r="676" spans="4:4" x14ac:dyDescent="0.3">
      <c r="D676" s="4"/>
    </row>
    <row r="677" spans="4:4" x14ac:dyDescent="0.3">
      <c r="D677" s="4"/>
    </row>
    <row r="678" spans="4:4" x14ac:dyDescent="0.3">
      <c r="D678" s="4"/>
    </row>
    <row r="679" spans="4:4" x14ac:dyDescent="0.3">
      <c r="D679" s="4"/>
    </row>
    <row r="680" spans="4:4" x14ac:dyDescent="0.3">
      <c r="D680" s="4"/>
    </row>
    <row r="681" spans="4:4" x14ac:dyDescent="0.3">
      <c r="D681" s="4"/>
    </row>
    <row r="682" spans="4:4" x14ac:dyDescent="0.3">
      <c r="D682" s="4"/>
    </row>
    <row r="683" spans="4:4" x14ac:dyDescent="0.3">
      <c r="D683" s="4"/>
    </row>
    <row r="684" spans="4:4" x14ac:dyDescent="0.3">
      <c r="D684" s="4"/>
    </row>
    <row r="685" spans="4:4" x14ac:dyDescent="0.3">
      <c r="D685" s="4"/>
    </row>
    <row r="686" spans="4:4" x14ac:dyDescent="0.3">
      <c r="D686" s="4"/>
    </row>
    <row r="687" spans="4:4" x14ac:dyDescent="0.3">
      <c r="D687" s="4"/>
    </row>
    <row r="688" spans="4:4" x14ac:dyDescent="0.3">
      <c r="D688" s="4"/>
    </row>
    <row r="689" spans="4:5" x14ac:dyDescent="0.3">
      <c r="D689" s="4"/>
    </row>
    <row r="690" spans="4:5" x14ac:dyDescent="0.3">
      <c r="D690" s="4"/>
    </row>
    <row r="691" spans="4:5" x14ac:dyDescent="0.3">
      <c r="D691" s="4"/>
    </row>
    <row r="692" spans="4:5" x14ac:dyDescent="0.3">
      <c r="D692" s="4"/>
    </row>
    <row r="693" spans="4:5" x14ac:dyDescent="0.3">
      <c r="D693" s="4"/>
    </row>
    <row r="694" spans="4:5" x14ac:dyDescent="0.3">
      <c r="D694" s="4"/>
    </row>
    <row r="695" spans="4:5" x14ac:dyDescent="0.3">
      <c r="D695" s="4"/>
    </row>
    <row r="696" spans="4:5" x14ac:dyDescent="0.3">
      <c r="D696" s="4"/>
    </row>
    <row r="697" spans="4:5" x14ac:dyDescent="0.3">
      <c r="D697" s="4"/>
      <c r="E697" s="4"/>
    </row>
    <row r="698" spans="4:5" x14ac:dyDescent="0.3">
      <c r="D698" s="4"/>
    </row>
    <row r="699" spans="4:5" x14ac:dyDescent="0.3">
      <c r="D699" s="4"/>
    </row>
    <row r="700" spans="4:5" x14ac:dyDescent="0.3">
      <c r="D700" s="4"/>
    </row>
    <row r="701" spans="4:5" x14ac:dyDescent="0.3">
      <c r="D701" s="4"/>
    </row>
    <row r="702" spans="4:5" x14ac:dyDescent="0.3">
      <c r="D702" s="4"/>
    </row>
    <row r="703" spans="4:5" x14ac:dyDescent="0.3">
      <c r="D703" s="4"/>
    </row>
    <row r="704" spans="4:5" x14ac:dyDescent="0.3">
      <c r="D704" s="4"/>
    </row>
    <row r="705" spans="4:4" x14ac:dyDescent="0.3">
      <c r="D705" s="4"/>
    </row>
    <row r="706" spans="4:4" x14ac:dyDescent="0.3">
      <c r="D706" s="4"/>
    </row>
    <row r="707" spans="4:4" x14ac:dyDescent="0.3">
      <c r="D707" s="4"/>
    </row>
    <row r="708" spans="4:4" x14ac:dyDescent="0.3">
      <c r="D708" s="4"/>
    </row>
    <row r="709" spans="4:4" x14ac:dyDescent="0.3">
      <c r="D709" s="4"/>
    </row>
    <row r="710" spans="4:4" x14ac:dyDescent="0.3">
      <c r="D710" s="4"/>
    </row>
    <row r="711" spans="4:4" x14ac:dyDescent="0.3">
      <c r="D711" s="4"/>
    </row>
    <row r="712" spans="4:4" x14ac:dyDescent="0.3">
      <c r="D712" s="4"/>
    </row>
    <row r="713" spans="4:4" x14ac:dyDescent="0.3">
      <c r="D713" s="4"/>
    </row>
    <row r="714" spans="4:4" x14ac:dyDescent="0.3">
      <c r="D714" s="4"/>
    </row>
    <row r="715" spans="4:4" x14ac:dyDescent="0.3">
      <c r="D715" s="4"/>
    </row>
    <row r="716" spans="4:4" x14ac:dyDescent="0.3">
      <c r="D716" s="4"/>
    </row>
    <row r="717" spans="4:4" x14ac:dyDescent="0.3">
      <c r="D717" s="4"/>
    </row>
    <row r="718" spans="4:4" x14ac:dyDescent="0.3">
      <c r="D718" s="4"/>
    </row>
    <row r="719" spans="4:4" x14ac:dyDescent="0.3">
      <c r="D719" s="4"/>
    </row>
    <row r="720" spans="4:4" x14ac:dyDescent="0.3">
      <c r="D720" s="4"/>
    </row>
    <row r="721" spans="4:4" x14ac:dyDescent="0.3">
      <c r="D721" s="4"/>
    </row>
    <row r="722" spans="4:4" x14ac:dyDescent="0.3">
      <c r="D722" s="4"/>
    </row>
    <row r="723" spans="4:4" x14ac:dyDescent="0.3">
      <c r="D723" s="4"/>
    </row>
    <row r="724" spans="4:4" x14ac:dyDescent="0.3">
      <c r="D724" s="4"/>
    </row>
    <row r="725" spans="4:4" x14ac:dyDescent="0.3">
      <c r="D725" s="4"/>
    </row>
    <row r="726" spans="4:4" x14ac:dyDescent="0.3">
      <c r="D726" s="4"/>
    </row>
    <row r="727" spans="4:4" x14ac:dyDescent="0.3">
      <c r="D727" s="4"/>
    </row>
    <row r="728" spans="4:4" x14ac:dyDescent="0.3">
      <c r="D728" s="4"/>
    </row>
    <row r="729" spans="4:4" x14ac:dyDescent="0.3">
      <c r="D729" s="4"/>
    </row>
    <row r="730" spans="4:4" x14ac:dyDescent="0.3">
      <c r="D730" s="4"/>
    </row>
    <row r="731" spans="4:4" x14ac:dyDescent="0.3">
      <c r="D731" s="4"/>
    </row>
    <row r="732" spans="4:4" x14ac:dyDescent="0.3">
      <c r="D732" s="4"/>
    </row>
    <row r="733" spans="4:4" x14ac:dyDescent="0.3">
      <c r="D733" s="4"/>
    </row>
    <row r="734" spans="4:4" x14ac:dyDescent="0.3">
      <c r="D734" s="4"/>
    </row>
    <row r="735" spans="4:4" x14ac:dyDescent="0.3">
      <c r="D735" s="4"/>
    </row>
    <row r="736" spans="4:4" x14ac:dyDescent="0.3">
      <c r="D736" s="4"/>
    </row>
    <row r="737" spans="4:4" x14ac:dyDescent="0.3">
      <c r="D737" s="4"/>
    </row>
    <row r="738" spans="4:4" x14ac:dyDescent="0.3">
      <c r="D738" s="4"/>
    </row>
    <row r="739" spans="4:4" x14ac:dyDescent="0.3">
      <c r="D739" s="4"/>
    </row>
    <row r="740" spans="4:4" x14ac:dyDescent="0.3">
      <c r="D740" s="4"/>
    </row>
    <row r="741" spans="4:4" x14ac:dyDescent="0.3">
      <c r="D741" s="4"/>
    </row>
    <row r="742" spans="4:4" x14ac:dyDescent="0.3">
      <c r="D742" s="4"/>
    </row>
    <row r="743" spans="4:4" x14ac:dyDescent="0.3">
      <c r="D743" s="4"/>
    </row>
    <row r="744" spans="4:4" x14ac:dyDescent="0.3">
      <c r="D744" s="4"/>
    </row>
    <row r="745" spans="4:4" x14ac:dyDescent="0.3">
      <c r="D745" s="4"/>
    </row>
    <row r="746" spans="4:4" x14ac:dyDescent="0.3">
      <c r="D746" s="4"/>
    </row>
    <row r="747" spans="4:4" x14ac:dyDescent="0.3">
      <c r="D747" s="4"/>
    </row>
    <row r="748" spans="4:4" x14ac:dyDescent="0.3">
      <c r="D748" s="4"/>
    </row>
    <row r="749" spans="4:4" x14ac:dyDescent="0.3">
      <c r="D749" s="4"/>
    </row>
    <row r="750" spans="4:4" x14ac:dyDescent="0.3">
      <c r="D750" s="4"/>
    </row>
    <row r="751" spans="4:4" x14ac:dyDescent="0.3">
      <c r="D751" s="4"/>
    </row>
    <row r="752" spans="4:4" x14ac:dyDescent="0.3">
      <c r="D752" s="4"/>
    </row>
    <row r="753" spans="4:4" x14ac:dyDescent="0.3">
      <c r="D753" s="4"/>
    </row>
    <row r="754" spans="4:4" x14ac:dyDescent="0.3">
      <c r="D754" s="4"/>
    </row>
    <row r="755" spans="4:4" x14ac:dyDescent="0.3">
      <c r="D755" s="4"/>
    </row>
    <row r="756" spans="4:4" x14ac:dyDescent="0.3">
      <c r="D756" s="4"/>
    </row>
    <row r="757" spans="4:4" x14ac:dyDescent="0.3">
      <c r="D757" s="4"/>
    </row>
    <row r="758" spans="4:4" x14ac:dyDescent="0.3">
      <c r="D758" s="4"/>
    </row>
    <row r="759" spans="4:4" x14ac:dyDescent="0.3">
      <c r="D759" s="4"/>
    </row>
    <row r="760" spans="4:4" x14ac:dyDescent="0.3">
      <c r="D760" s="4"/>
    </row>
    <row r="761" spans="4:4" x14ac:dyDescent="0.3">
      <c r="D761" s="4"/>
    </row>
    <row r="762" spans="4:4" x14ac:dyDescent="0.3">
      <c r="D762" s="4"/>
    </row>
    <row r="763" spans="4:4" x14ac:dyDescent="0.3">
      <c r="D763" s="4"/>
    </row>
    <row r="764" spans="4:4" x14ac:dyDescent="0.3">
      <c r="D764" s="4"/>
    </row>
    <row r="765" spans="4:4" x14ac:dyDescent="0.3">
      <c r="D765" s="4"/>
    </row>
    <row r="766" spans="4:4" x14ac:dyDescent="0.3">
      <c r="D766" s="4"/>
    </row>
    <row r="767" spans="4:4" x14ac:dyDescent="0.3">
      <c r="D767" s="4"/>
    </row>
    <row r="768" spans="4:4" x14ac:dyDescent="0.3">
      <c r="D768" s="4"/>
    </row>
    <row r="769" spans="4:4" x14ac:dyDescent="0.3">
      <c r="D769" s="4"/>
    </row>
    <row r="770" spans="4:4" x14ac:dyDescent="0.3">
      <c r="D770" s="4"/>
    </row>
    <row r="771" spans="4:4" x14ac:dyDescent="0.3">
      <c r="D771" s="4"/>
    </row>
    <row r="772" spans="4:4" x14ac:dyDescent="0.3">
      <c r="D772" s="4"/>
    </row>
    <row r="773" spans="4:4" x14ac:dyDescent="0.3">
      <c r="D773" s="4"/>
    </row>
    <row r="774" spans="4:4" x14ac:dyDescent="0.3">
      <c r="D774" s="4"/>
    </row>
    <row r="775" spans="4:4" x14ac:dyDescent="0.3">
      <c r="D775" s="4"/>
    </row>
    <row r="776" spans="4:4" x14ac:dyDescent="0.3">
      <c r="D776" s="4"/>
    </row>
    <row r="777" spans="4:4" x14ac:dyDescent="0.3">
      <c r="D777" s="4"/>
    </row>
    <row r="778" spans="4:4" x14ac:dyDescent="0.3">
      <c r="D778" s="4"/>
    </row>
    <row r="779" spans="4:4" x14ac:dyDescent="0.3">
      <c r="D779" s="4"/>
    </row>
    <row r="780" spans="4:4" x14ac:dyDescent="0.3">
      <c r="D780" s="4"/>
    </row>
    <row r="781" spans="4:4" x14ac:dyDescent="0.3">
      <c r="D781" s="4"/>
    </row>
    <row r="782" spans="4:4" x14ac:dyDescent="0.3">
      <c r="D782" s="4"/>
    </row>
    <row r="783" spans="4:4" x14ac:dyDescent="0.3">
      <c r="D783" s="4"/>
    </row>
    <row r="784" spans="4:4" x14ac:dyDescent="0.3">
      <c r="D784" s="4"/>
    </row>
    <row r="785" spans="4:4" x14ac:dyDescent="0.3">
      <c r="D785" s="4"/>
    </row>
    <row r="786" spans="4:4" x14ac:dyDescent="0.3">
      <c r="D786" s="4"/>
    </row>
    <row r="787" spans="4:4" x14ac:dyDescent="0.3">
      <c r="D787" s="4"/>
    </row>
    <row r="788" spans="4:4" x14ac:dyDescent="0.3">
      <c r="D788" s="4"/>
    </row>
    <row r="789" spans="4:4" x14ac:dyDescent="0.3">
      <c r="D789" s="4"/>
    </row>
    <row r="790" spans="4:4" x14ac:dyDescent="0.3">
      <c r="D790" s="4"/>
    </row>
    <row r="791" spans="4:4" x14ac:dyDescent="0.3">
      <c r="D791" s="4"/>
    </row>
    <row r="792" spans="4:4" x14ac:dyDescent="0.3">
      <c r="D792" s="4"/>
    </row>
    <row r="793" spans="4:4" x14ac:dyDescent="0.3">
      <c r="D793" s="4"/>
    </row>
    <row r="794" spans="4:4" x14ac:dyDescent="0.3">
      <c r="D794" s="4"/>
    </row>
    <row r="795" spans="4:4" x14ac:dyDescent="0.3">
      <c r="D795" s="4"/>
    </row>
    <row r="796" spans="4:4" x14ac:dyDescent="0.3">
      <c r="D796" s="4"/>
    </row>
    <row r="797" spans="4:4" x14ac:dyDescent="0.3">
      <c r="D797" s="4"/>
    </row>
    <row r="798" spans="4:4" x14ac:dyDescent="0.3">
      <c r="D798" s="4"/>
    </row>
    <row r="799" spans="4:4" x14ac:dyDescent="0.3">
      <c r="D799" s="4"/>
    </row>
    <row r="800" spans="4:4" x14ac:dyDescent="0.3">
      <c r="D800" s="4"/>
    </row>
    <row r="801" spans="4:4" x14ac:dyDescent="0.3">
      <c r="D801" s="4"/>
    </row>
    <row r="802" spans="4:4" x14ac:dyDescent="0.3">
      <c r="D802" s="4"/>
    </row>
    <row r="803" spans="4:4" x14ac:dyDescent="0.3">
      <c r="D803" s="4"/>
    </row>
    <row r="804" spans="4:4" x14ac:dyDescent="0.3">
      <c r="D804" s="4"/>
    </row>
    <row r="805" spans="4:4" x14ac:dyDescent="0.3">
      <c r="D805" s="4"/>
    </row>
    <row r="806" spans="4:4" x14ac:dyDescent="0.3">
      <c r="D806" s="4"/>
    </row>
    <row r="807" spans="4:4" x14ac:dyDescent="0.3">
      <c r="D807" s="4"/>
    </row>
    <row r="808" spans="4:4" x14ac:dyDescent="0.3">
      <c r="D808" s="4"/>
    </row>
    <row r="809" spans="4:4" x14ac:dyDescent="0.3">
      <c r="D809" s="4"/>
    </row>
    <row r="810" spans="4:4" x14ac:dyDescent="0.3">
      <c r="D810" s="4"/>
    </row>
    <row r="811" spans="4:4" x14ac:dyDescent="0.3">
      <c r="D811" s="4"/>
    </row>
    <row r="812" spans="4:4" x14ac:dyDescent="0.3">
      <c r="D812" s="4"/>
    </row>
    <row r="813" spans="4:4" x14ac:dyDescent="0.3">
      <c r="D813" s="4"/>
    </row>
    <row r="814" spans="4:4" x14ac:dyDescent="0.3">
      <c r="D814" s="4"/>
    </row>
    <row r="815" spans="4:4" x14ac:dyDescent="0.3">
      <c r="D815" s="4"/>
    </row>
    <row r="816" spans="4:4" x14ac:dyDescent="0.3">
      <c r="D816" s="4"/>
    </row>
    <row r="817" spans="4:4" x14ac:dyDescent="0.3">
      <c r="D817" s="4"/>
    </row>
    <row r="818" spans="4:4" x14ac:dyDescent="0.3">
      <c r="D818" s="4"/>
    </row>
    <row r="819" spans="4:4" x14ac:dyDescent="0.3">
      <c r="D819" s="4"/>
    </row>
    <row r="820" spans="4:4" x14ac:dyDescent="0.3">
      <c r="D820" s="4"/>
    </row>
    <row r="821" spans="4:4" x14ac:dyDescent="0.3">
      <c r="D821" s="4"/>
    </row>
    <row r="822" spans="4:4" x14ac:dyDescent="0.3">
      <c r="D822" s="4"/>
    </row>
    <row r="823" spans="4:4" x14ac:dyDescent="0.3">
      <c r="D823" s="4"/>
    </row>
    <row r="824" spans="4:4" x14ac:dyDescent="0.3">
      <c r="D824" s="4"/>
    </row>
    <row r="825" spans="4:4" x14ac:dyDescent="0.3">
      <c r="D825" s="4"/>
    </row>
    <row r="826" spans="4:4" x14ac:dyDescent="0.3">
      <c r="D826" s="4"/>
    </row>
    <row r="827" spans="4:4" x14ac:dyDescent="0.3">
      <c r="D827" s="4"/>
    </row>
    <row r="828" spans="4:4" x14ac:dyDescent="0.3">
      <c r="D828" s="4"/>
    </row>
    <row r="829" spans="4:4" x14ac:dyDescent="0.3">
      <c r="D829" s="4"/>
    </row>
    <row r="830" spans="4:4" x14ac:dyDescent="0.3">
      <c r="D830" s="4"/>
    </row>
    <row r="831" spans="4:4" x14ac:dyDescent="0.3">
      <c r="D831" s="4"/>
    </row>
    <row r="832" spans="4:4" x14ac:dyDescent="0.3">
      <c r="D832" s="4"/>
    </row>
    <row r="833" spans="4:4" x14ac:dyDescent="0.3">
      <c r="D833" s="4"/>
    </row>
    <row r="834" spans="4:4" x14ac:dyDescent="0.3">
      <c r="D834" s="4"/>
    </row>
    <row r="835" spans="4:4" x14ac:dyDescent="0.3">
      <c r="D835" s="4"/>
    </row>
    <row r="836" spans="4:4" x14ac:dyDescent="0.3">
      <c r="D836" s="4"/>
    </row>
    <row r="837" spans="4:4" x14ac:dyDescent="0.3">
      <c r="D837" s="4"/>
    </row>
    <row r="838" spans="4:4" x14ac:dyDescent="0.3">
      <c r="D838" s="4"/>
    </row>
    <row r="839" spans="4:4" x14ac:dyDescent="0.3">
      <c r="D839" s="4"/>
    </row>
    <row r="840" spans="4:4" x14ac:dyDescent="0.3">
      <c r="D840" s="4"/>
    </row>
    <row r="841" spans="4:4" x14ac:dyDescent="0.3">
      <c r="D841" s="4"/>
    </row>
    <row r="842" spans="4:4" x14ac:dyDescent="0.3">
      <c r="D842" s="4"/>
    </row>
    <row r="843" spans="4:4" x14ac:dyDescent="0.3">
      <c r="D843" s="4"/>
    </row>
    <row r="844" spans="4:4" x14ac:dyDescent="0.3">
      <c r="D844" s="4"/>
    </row>
    <row r="845" spans="4:4" x14ac:dyDescent="0.3">
      <c r="D845" s="4"/>
    </row>
    <row r="846" spans="4:4" x14ac:dyDescent="0.3">
      <c r="D846" s="4"/>
    </row>
    <row r="847" spans="4:4" x14ac:dyDescent="0.3">
      <c r="D847" s="4"/>
    </row>
    <row r="848" spans="4:4" x14ac:dyDescent="0.3">
      <c r="D848" s="4"/>
    </row>
    <row r="849" spans="4:4" x14ac:dyDescent="0.3">
      <c r="D849" s="4"/>
    </row>
    <row r="850" spans="4:4" x14ac:dyDescent="0.3">
      <c r="D850" s="4"/>
    </row>
    <row r="851" spans="4:4" x14ac:dyDescent="0.3">
      <c r="D851" s="4"/>
    </row>
    <row r="852" spans="4:4" x14ac:dyDescent="0.3">
      <c r="D852" s="4"/>
    </row>
    <row r="853" spans="4:4" x14ac:dyDescent="0.3">
      <c r="D853" s="4"/>
    </row>
    <row r="854" spans="4:4" x14ac:dyDescent="0.3">
      <c r="D854" s="4"/>
    </row>
    <row r="855" spans="4:4" x14ac:dyDescent="0.3">
      <c r="D855" s="4"/>
    </row>
    <row r="856" spans="4:4" x14ac:dyDescent="0.3">
      <c r="D856" s="4"/>
    </row>
    <row r="857" spans="4:4" x14ac:dyDescent="0.3">
      <c r="D857" s="4"/>
    </row>
    <row r="858" spans="4:4" x14ac:dyDescent="0.3">
      <c r="D858" s="4"/>
    </row>
    <row r="859" spans="4:4" x14ac:dyDescent="0.3">
      <c r="D859" s="4"/>
    </row>
    <row r="860" spans="4:4" x14ac:dyDescent="0.3">
      <c r="D860" s="4"/>
    </row>
    <row r="861" spans="4:4" x14ac:dyDescent="0.3">
      <c r="D861" s="4"/>
    </row>
    <row r="862" spans="4:4" x14ac:dyDescent="0.3">
      <c r="D862" s="4"/>
    </row>
    <row r="863" spans="4:4" x14ac:dyDescent="0.3">
      <c r="D863" s="4"/>
    </row>
    <row r="864" spans="4:4" x14ac:dyDescent="0.3">
      <c r="D864" s="4"/>
    </row>
    <row r="865" spans="4:4" x14ac:dyDescent="0.3">
      <c r="D865" s="4"/>
    </row>
    <row r="866" spans="4:4" x14ac:dyDescent="0.3">
      <c r="D866" s="4"/>
    </row>
    <row r="867" spans="4:4" x14ac:dyDescent="0.3">
      <c r="D867" s="4"/>
    </row>
    <row r="868" spans="4:4" x14ac:dyDescent="0.3">
      <c r="D868" s="4"/>
    </row>
    <row r="869" spans="4:4" x14ac:dyDescent="0.3">
      <c r="D869" s="4"/>
    </row>
    <row r="870" spans="4:4" x14ac:dyDescent="0.3">
      <c r="D870" s="4"/>
    </row>
    <row r="871" spans="4:4" x14ac:dyDescent="0.3">
      <c r="D871" s="4"/>
    </row>
    <row r="872" spans="4:4" x14ac:dyDescent="0.3">
      <c r="D872" s="4"/>
    </row>
    <row r="873" spans="4:4" x14ac:dyDescent="0.3">
      <c r="D873" s="4"/>
    </row>
    <row r="874" spans="4:4" x14ac:dyDescent="0.3">
      <c r="D874" s="4"/>
    </row>
    <row r="875" spans="4:4" x14ac:dyDescent="0.3">
      <c r="D875" s="4"/>
    </row>
    <row r="876" spans="4:4" x14ac:dyDescent="0.3">
      <c r="D876" s="4"/>
    </row>
    <row r="877" spans="4:4" x14ac:dyDescent="0.3">
      <c r="D877" s="4"/>
    </row>
    <row r="878" spans="4:4" x14ac:dyDescent="0.3">
      <c r="D878" s="4"/>
    </row>
    <row r="879" spans="4:4" x14ac:dyDescent="0.3">
      <c r="D879" s="4"/>
    </row>
    <row r="880" spans="4:4" x14ac:dyDescent="0.3">
      <c r="D880" s="4"/>
    </row>
    <row r="881" spans="4:4" x14ac:dyDescent="0.3">
      <c r="D881" s="4"/>
    </row>
    <row r="882" spans="4:4" x14ac:dyDescent="0.3">
      <c r="D882" s="4"/>
    </row>
    <row r="883" spans="4:4" x14ac:dyDescent="0.3">
      <c r="D883" s="4"/>
    </row>
    <row r="884" spans="4:4" x14ac:dyDescent="0.3">
      <c r="D884" s="4"/>
    </row>
    <row r="885" spans="4:4" x14ac:dyDescent="0.3">
      <c r="D885" s="4"/>
    </row>
    <row r="886" spans="4:4" x14ac:dyDescent="0.3">
      <c r="D886" s="4"/>
    </row>
    <row r="887" spans="4:4" x14ac:dyDescent="0.3">
      <c r="D887" s="4"/>
    </row>
    <row r="888" spans="4:4" x14ac:dyDescent="0.3">
      <c r="D888" s="4"/>
    </row>
    <row r="889" spans="4:4" x14ac:dyDescent="0.3">
      <c r="D889" s="4"/>
    </row>
    <row r="890" spans="4:4" x14ac:dyDescent="0.3">
      <c r="D890" s="4"/>
    </row>
    <row r="891" spans="4:4" x14ac:dyDescent="0.3">
      <c r="D891" s="4"/>
    </row>
    <row r="892" spans="4:4" x14ac:dyDescent="0.3">
      <c r="D892" s="4"/>
    </row>
    <row r="893" spans="4:4" x14ac:dyDescent="0.3">
      <c r="D893" s="4"/>
    </row>
    <row r="894" spans="4:4" x14ac:dyDescent="0.3">
      <c r="D894" s="4"/>
    </row>
    <row r="895" spans="4:4" x14ac:dyDescent="0.3">
      <c r="D895" s="4"/>
    </row>
    <row r="896" spans="4:4" x14ac:dyDescent="0.3">
      <c r="D896" s="4"/>
    </row>
    <row r="897" spans="4:4" x14ac:dyDescent="0.3">
      <c r="D897" s="4"/>
    </row>
    <row r="898" spans="4:4" x14ac:dyDescent="0.3">
      <c r="D898" s="4"/>
    </row>
    <row r="899" spans="4:4" x14ac:dyDescent="0.3">
      <c r="D899" s="4"/>
    </row>
    <row r="900" spans="4:4" x14ac:dyDescent="0.3">
      <c r="D900" s="4"/>
    </row>
    <row r="901" spans="4:4" x14ac:dyDescent="0.3">
      <c r="D901" s="4"/>
    </row>
    <row r="902" spans="4:4" x14ac:dyDescent="0.3">
      <c r="D902" s="4"/>
    </row>
    <row r="903" spans="4:4" x14ac:dyDescent="0.3">
      <c r="D903" s="4"/>
    </row>
    <row r="904" spans="4:4" x14ac:dyDescent="0.3">
      <c r="D904" s="4"/>
    </row>
    <row r="905" spans="4:4" x14ac:dyDescent="0.3">
      <c r="D905" s="4"/>
    </row>
    <row r="906" spans="4:4" x14ac:dyDescent="0.3">
      <c r="D906" s="4"/>
    </row>
    <row r="907" spans="4:4" x14ac:dyDescent="0.3">
      <c r="D907" s="4"/>
    </row>
    <row r="908" spans="4:4" x14ac:dyDescent="0.3">
      <c r="D908" s="4"/>
    </row>
    <row r="909" spans="4:4" x14ac:dyDescent="0.3">
      <c r="D909" s="4"/>
    </row>
    <row r="910" spans="4:4" x14ac:dyDescent="0.3">
      <c r="D910" s="4"/>
    </row>
    <row r="911" spans="4:4" x14ac:dyDescent="0.3">
      <c r="D911" s="4"/>
    </row>
    <row r="912" spans="4:4" x14ac:dyDescent="0.3">
      <c r="D912" s="4"/>
    </row>
    <row r="913" spans="4:4" x14ac:dyDescent="0.3">
      <c r="D913" s="4"/>
    </row>
    <row r="914" spans="4:4" x14ac:dyDescent="0.3">
      <c r="D914" s="4"/>
    </row>
    <row r="915" spans="4:4" x14ac:dyDescent="0.3">
      <c r="D915" s="4"/>
    </row>
    <row r="916" spans="4:4" x14ac:dyDescent="0.3">
      <c r="D916" s="4"/>
    </row>
    <row r="917" spans="4:4" x14ac:dyDescent="0.3">
      <c r="D917" s="4"/>
    </row>
    <row r="918" spans="4:4" x14ac:dyDescent="0.3">
      <c r="D918" s="4"/>
    </row>
    <row r="919" spans="4:4" x14ac:dyDescent="0.3">
      <c r="D919" s="4"/>
    </row>
    <row r="920" spans="4:4" x14ac:dyDescent="0.3">
      <c r="D920" s="4"/>
    </row>
    <row r="921" spans="4:4" x14ac:dyDescent="0.3">
      <c r="D921" s="4"/>
    </row>
    <row r="922" spans="4:4" x14ac:dyDescent="0.3">
      <c r="D922" s="4"/>
    </row>
    <row r="923" spans="4:4" x14ac:dyDescent="0.3">
      <c r="D923" s="4"/>
    </row>
    <row r="924" spans="4:4" x14ac:dyDescent="0.3">
      <c r="D924" s="4"/>
    </row>
    <row r="925" spans="4:4" x14ac:dyDescent="0.3">
      <c r="D925" s="4"/>
    </row>
    <row r="926" spans="4:4" x14ac:dyDescent="0.3">
      <c r="D926" s="4"/>
    </row>
    <row r="927" spans="4:4" x14ac:dyDescent="0.3">
      <c r="D927" s="4"/>
    </row>
    <row r="928" spans="4:4" x14ac:dyDescent="0.3">
      <c r="D928" s="4"/>
    </row>
    <row r="929" spans="4:4" x14ac:dyDescent="0.3">
      <c r="D929" s="4"/>
    </row>
    <row r="930" spans="4:4" x14ac:dyDescent="0.3">
      <c r="D930" s="4"/>
    </row>
    <row r="931" spans="4:4" x14ac:dyDescent="0.3">
      <c r="D931" s="4"/>
    </row>
    <row r="932" spans="4:4" x14ac:dyDescent="0.3">
      <c r="D932" s="4"/>
    </row>
    <row r="933" spans="4:4" x14ac:dyDescent="0.3">
      <c r="D933" s="4"/>
    </row>
    <row r="934" spans="4:4" x14ac:dyDescent="0.3">
      <c r="D934" s="4"/>
    </row>
    <row r="935" spans="4:4" x14ac:dyDescent="0.3">
      <c r="D935" s="4"/>
    </row>
    <row r="936" spans="4:4" x14ac:dyDescent="0.3">
      <c r="D936" s="4"/>
    </row>
    <row r="937" spans="4:4" x14ac:dyDescent="0.3">
      <c r="D937" s="4"/>
    </row>
    <row r="938" spans="4:4" x14ac:dyDescent="0.3">
      <c r="D938" s="4"/>
    </row>
    <row r="939" spans="4:4" x14ac:dyDescent="0.3">
      <c r="D939" s="4"/>
    </row>
    <row r="940" spans="4:4" x14ac:dyDescent="0.3">
      <c r="D940" s="4"/>
    </row>
    <row r="941" spans="4:4" x14ac:dyDescent="0.3">
      <c r="D941" s="4"/>
    </row>
    <row r="942" spans="4:4" x14ac:dyDescent="0.3">
      <c r="D942" s="4"/>
    </row>
    <row r="943" spans="4:4" x14ac:dyDescent="0.3">
      <c r="D943" s="4"/>
    </row>
    <row r="944" spans="4:4" x14ac:dyDescent="0.3">
      <c r="D944" s="4"/>
    </row>
    <row r="945" spans="4:4" x14ac:dyDescent="0.3">
      <c r="D945" s="4"/>
    </row>
    <row r="946" spans="4:4" x14ac:dyDescent="0.3">
      <c r="D946" s="4"/>
    </row>
    <row r="947" spans="4:4" x14ac:dyDescent="0.3">
      <c r="D947" s="4"/>
    </row>
    <row r="948" spans="4:4" x14ac:dyDescent="0.3">
      <c r="D948" s="4"/>
    </row>
    <row r="949" spans="4:4" x14ac:dyDescent="0.3">
      <c r="D949" s="4"/>
    </row>
    <row r="950" spans="4:4" x14ac:dyDescent="0.3">
      <c r="D950" s="4"/>
    </row>
    <row r="951" spans="4:4" x14ac:dyDescent="0.3">
      <c r="D951" s="4"/>
    </row>
    <row r="952" spans="4:4" x14ac:dyDescent="0.3">
      <c r="D952" s="4"/>
    </row>
    <row r="953" spans="4:4" x14ac:dyDescent="0.3">
      <c r="D953" s="4"/>
    </row>
    <row r="954" spans="4:4" x14ac:dyDescent="0.3">
      <c r="D954" s="4"/>
    </row>
    <row r="955" spans="4:4" x14ac:dyDescent="0.3">
      <c r="D955" s="4"/>
    </row>
    <row r="956" spans="4:4" x14ac:dyDescent="0.3">
      <c r="D956" s="4"/>
    </row>
    <row r="957" spans="4:4" x14ac:dyDescent="0.3">
      <c r="D957" s="4"/>
    </row>
    <row r="958" spans="4:4" x14ac:dyDescent="0.3">
      <c r="D958" s="4"/>
    </row>
    <row r="959" spans="4:4" x14ac:dyDescent="0.3">
      <c r="D959" s="4"/>
    </row>
    <row r="960" spans="4:4" x14ac:dyDescent="0.3">
      <c r="D960" s="4"/>
    </row>
    <row r="961" spans="4:4" x14ac:dyDescent="0.3">
      <c r="D961" s="4"/>
    </row>
    <row r="962" spans="4:4" x14ac:dyDescent="0.3">
      <c r="D962" s="4"/>
    </row>
    <row r="963" spans="4:4" x14ac:dyDescent="0.3">
      <c r="D963" s="4"/>
    </row>
    <row r="964" spans="4:4" x14ac:dyDescent="0.3">
      <c r="D964" s="4"/>
    </row>
    <row r="965" spans="4:4" x14ac:dyDescent="0.3">
      <c r="D965" s="4"/>
    </row>
    <row r="966" spans="4:4" x14ac:dyDescent="0.3">
      <c r="D966" s="4"/>
    </row>
    <row r="967" spans="4:4" x14ac:dyDescent="0.3">
      <c r="D967" s="4"/>
    </row>
    <row r="968" spans="4:4" x14ac:dyDescent="0.3">
      <c r="D968" s="4"/>
    </row>
    <row r="969" spans="4:4" x14ac:dyDescent="0.3">
      <c r="D969" s="4"/>
    </row>
    <row r="970" spans="4:4" x14ac:dyDescent="0.3">
      <c r="D970" s="4"/>
    </row>
    <row r="971" spans="4:4" x14ac:dyDescent="0.3">
      <c r="D971" s="4"/>
    </row>
    <row r="972" spans="4:4" x14ac:dyDescent="0.3">
      <c r="D972" s="4"/>
    </row>
    <row r="973" spans="4:4" x14ac:dyDescent="0.3">
      <c r="D973" s="4"/>
    </row>
    <row r="974" spans="4:4" x14ac:dyDescent="0.3">
      <c r="D974" s="4"/>
    </row>
    <row r="975" spans="4:4" x14ac:dyDescent="0.3">
      <c r="D975" s="4"/>
    </row>
    <row r="976" spans="4:4" x14ac:dyDescent="0.3">
      <c r="D976" s="4"/>
    </row>
    <row r="977" spans="4:4" x14ac:dyDescent="0.3">
      <c r="D977" s="4"/>
    </row>
    <row r="978" spans="4:4" x14ac:dyDescent="0.3">
      <c r="D978" s="4"/>
    </row>
    <row r="979" spans="4:4" x14ac:dyDescent="0.3">
      <c r="D979" s="4"/>
    </row>
    <row r="980" spans="4:4" x14ac:dyDescent="0.3">
      <c r="D980" s="4"/>
    </row>
    <row r="981" spans="4:4" x14ac:dyDescent="0.3">
      <c r="D981" s="4"/>
    </row>
    <row r="982" spans="4:4" x14ac:dyDescent="0.3">
      <c r="D982" s="4"/>
    </row>
    <row r="983" spans="4:4" x14ac:dyDescent="0.3">
      <c r="D983" s="4"/>
    </row>
    <row r="984" spans="4:4" x14ac:dyDescent="0.3">
      <c r="D984" s="4"/>
    </row>
    <row r="985" spans="4:4" x14ac:dyDescent="0.3">
      <c r="D985" s="4"/>
    </row>
    <row r="986" spans="4:4" x14ac:dyDescent="0.3">
      <c r="D986" s="4"/>
    </row>
    <row r="987" spans="4:4" x14ac:dyDescent="0.3">
      <c r="D987" s="4"/>
    </row>
    <row r="988" spans="4:4" x14ac:dyDescent="0.3">
      <c r="D988" s="4"/>
    </row>
    <row r="989" spans="4:4" x14ac:dyDescent="0.3">
      <c r="D989" s="4"/>
    </row>
    <row r="990" spans="4:4" x14ac:dyDescent="0.3">
      <c r="D990" s="4"/>
    </row>
    <row r="991" spans="4:4" x14ac:dyDescent="0.3">
      <c r="D991" s="4"/>
    </row>
    <row r="992" spans="4:4" x14ac:dyDescent="0.3">
      <c r="D992" s="4"/>
    </row>
    <row r="993" spans="4:4" x14ac:dyDescent="0.3">
      <c r="D993" s="4"/>
    </row>
    <row r="994" spans="4:4" x14ac:dyDescent="0.3">
      <c r="D994" s="4"/>
    </row>
    <row r="995" spans="4:4" x14ac:dyDescent="0.3">
      <c r="D995" s="4"/>
    </row>
    <row r="996" spans="4:4" x14ac:dyDescent="0.3">
      <c r="D996" s="4"/>
    </row>
    <row r="997" spans="4:4" x14ac:dyDescent="0.3">
      <c r="D997" s="4"/>
    </row>
    <row r="998" spans="4:4" x14ac:dyDescent="0.3">
      <c r="D998" s="4"/>
    </row>
    <row r="999" spans="4:4" x14ac:dyDescent="0.3">
      <c r="D999" s="4"/>
    </row>
    <row r="1000" spans="4:4" x14ac:dyDescent="0.3">
      <c r="D1000" s="4"/>
    </row>
    <row r="1001" spans="4:4" x14ac:dyDescent="0.3">
      <c r="D1001" s="4"/>
    </row>
    <row r="1002" spans="4:4" x14ac:dyDescent="0.3">
      <c r="D1002" s="4"/>
    </row>
    <row r="1003" spans="4:4" x14ac:dyDescent="0.3">
      <c r="D1003" s="4"/>
    </row>
    <row r="1004" spans="4:4" x14ac:dyDescent="0.3">
      <c r="D1004" s="4"/>
    </row>
    <row r="1005" spans="4:4" x14ac:dyDescent="0.3">
      <c r="D1005" s="4"/>
    </row>
    <row r="1006" spans="4:4" x14ac:dyDescent="0.3">
      <c r="D1006" s="4"/>
    </row>
    <row r="1007" spans="4:4" x14ac:dyDescent="0.3">
      <c r="D1007" s="4"/>
    </row>
    <row r="1008" spans="4:4" x14ac:dyDescent="0.3">
      <c r="D1008" s="4"/>
    </row>
    <row r="1009" spans="4:4" x14ac:dyDescent="0.3">
      <c r="D1009" s="4"/>
    </row>
    <row r="1010" spans="4:4" x14ac:dyDescent="0.3">
      <c r="D1010" s="4"/>
    </row>
    <row r="1011" spans="4:4" x14ac:dyDescent="0.3">
      <c r="D1011" s="4"/>
    </row>
    <row r="1012" spans="4:4" x14ac:dyDescent="0.3">
      <c r="D1012" s="4"/>
    </row>
    <row r="1013" spans="4:4" x14ac:dyDescent="0.3">
      <c r="D1013" s="4"/>
    </row>
    <row r="1014" spans="4:4" x14ac:dyDescent="0.3">
      <c r="D1014" s="4"/>
    </row>
    <row r="1015" spans="4:4" x14ac:dyDescent="0.3">
      <c r="D1015" s="4"/>
    </row>
    <row r="1016" spans="4:4" x14ac:dyDescent="0.3">
      <c r="D1016" s="4"/>
    </row>
    <row r="1017" spans="4:4" x14ac:dyDescent="0.3">
      <c r="D1017" s="4"/>
    </row>
    <row r="1018" spans="4:4" x14ac:dyDescent="0.3">
      <c r="D1018" s="4"/>
    </row>
    <row r="1019" spans="4:4" x14ac:dyDescent="0.3">
      <c r="D1019" s="4"/>
    </row>
    <row r="1020" spans="4:4" x14ac:dyDescent="0.3">
      <c r="D1020" s="4"/>
    </row>
    <row r="1021" spans="4:4" x14ac:dyDescent="0.3">
      <c r="D1021" s="4"/>
    </row>
    <row r="1022" spans="4:4" x14ac:dyDescent="0.3">
      <c r="D1022" s="4"/>
    </row>
    <row r="1023" spans="4:4" x14ac:dyDescent="0.3">
      <c r="D1023" s="4"/>
    </row>
    <row r="1024" spans="4:4" x14ac:dyDescent="0.3">
      <c r="D1024" s="4"/>
    </row>
    <row r="1025" spans="4:4" x14ac:dyDescent="0.3">
      <c r="D1025" s="4"/>
    </row>
    <row r="1026" spans="4:4" x14ac:dyDescent="0.3">
      <c r="D1026" s="4"/>
    </row>
    <row r="1027" spans="4:4" x14ac:dyDescent="0.3">
      <c r="D1027" s="4"/>
    </row>
    <row r="1028" spans="4:4" x14ac:dyDescent="0.3">
      <c r="D1028" s="4"/>
    </row>
    <row r="1029" spans="4:4" x14ac:dyDescent="0.3">
      <c r="D1029" s="4"/>
    </row>
    <row r="1030" spans="4:4" x14ac:dyDescent="0.3">
      <c r="D1030" s="4"/>
    </row>
    <row r="1031" spans="4:4" x14ac:dyDescent="0.3">
      <c r="D1031" s="4"/>
    </row>
    <row r="1032" spans="4:4" x14ac:dyDescent="0.3">
      <c r="D1032" s="4"/>
    </row>
    <row r="1033" spans="4:4" x14ac:dyDescent="0.3">
      <c r="D1033" s="4"/>
    </row>
    <row r="1034" spans="4:4" x14ac:dyDescent="0.3">
      <c r="D1034" s="4"/>
    </row>
    <row r="1035" spans="4:4" x14ac:dyDescent="0.3">
      <c r="D1035" s="4"/>
    </row>
    <row r="1036" spans="4:4" x14ac:dyDescent="0.3">
      <c r="D1036" s="4"/>
    </row>
    <row r="1037" spans="4:4" x14ac:dyDescent="0.3">
      <c r="D1037" s="4"/>
    </row>
    <row r="1038" spans="4:4" x14ac:dyDescent="0.3">
      <c r="D1038" s="4"/>
    </row>
    <row r="1039" spans="4:4" x14ac:dyDescent="0.3">
      <c r="D1039" s="4"/>
    </row>
    <row r="1040" spans="4:4" x14ac:dyDescent="0.3">
      <c r="D1040" s="4"/>
    </row>
    <row r="1041" spans="4:4" x14ac:dyDescent="0.3">
      <c r="D1041" s="4"/>
    </row>
    <row r="1042" spans="4:4" x14ac:dyDescent="0.3">
      <c r="D1042" s="4"/>
    </row>
    <row r="1043" spans="4:4" x14ac:dyDescent="0.3">
      <c r="D1043" s="4"/>
    </row>
    <row r="1044" spans="4:4" x14ac:dyDescent="0.3">
      <c r="D1044" s="4"/>
    </row>
    <row r="1045" spans="4:4" x14ac:dyDescent="0.3">
      <c r="D1045" s="4"/>
    </row>
    <row r="1046" spans="4:4" x14ac:dyDescent="0.3">
      <c r="D1046" s="4"/>
    </row>
    <row r="1047" spans="4:4" x14ac:dyDescent="0.3">
      <c r="D1047" s="4"/>
    </row>
    <row r="1048" spans="4:4" x14ac:dyDescent="0.3">
      <c r="D1048" s="4"/>
    </row>
    <row r="1049" spans="4:4" x14ac:dyDescent="0.3">
      <c r="D1049" s="4"/>
    </row>
    <row r="1050" spans="4:4" x14ac:dyDescent="0.3">
      <c r="D1050" s="4"/>
    </row>
    <row r="1051" spans="4:4" x14ac:dyDescent="0.3">
      <c r="D1051" s="4"/>
    </row>
    <row r="1052" spans="4:4" x14ac:dyDescent="0.3">
      <c r="D1052" s="4"/>
    </row>
    <row r="1053" spans="4:4" x14ac:dyDescent="0.3">
      <c r="D1053" s="4"/>
    </row>
    <row r="1054" spans="4:4" x14ac:dyDescent="0.3">
      <c r="D1054" s="4"/>
    </row>
    <row r="1055" spans="4:4" x14ac:dyDescent="0.3">
      <c r="D1055" s="4"/>
    </row>
    <row r="1056" spans="4:4" x14ac:dyDescent="0.3">
      <c r="D1056" s="4"/>
    </row>
    <row r="1057" spans="4:4" x14ac:dyDescent="0.3">
      <c r="D1057" s="4"/>
    </row>
    <row r="1058" spans="4:4" x14ac:dyDescent="0.3">
      <c r="D1058" s="4"/>
    </row>
    <row r="1059" spans="4:4" x14ac:dyDescent="0.3">
      <c r="D1059" s="4"/>
    </row>
    <row r="1060" spans="4:4" x14ac:dyDescent="0.3">
      <c r="D1060" s="4"/>
    </row>
    <row r="1061" spans="4:4" x14ac:dyDescent="0.3">
      <c r="D1061" s="4"/>
    </row>
    <row r="1062" spans="4:4" x14ac:dyDescent="0.3">
      <c r="D1062" s="4"/>
    </row>
    <row r="1063" spans="4:4" x14ac:dyDescent="0.3">
      <c r="D1063" s="4"/>
    </row>
    <row r="1064" spans="4:4" x14ac:dyDescent="0.3">
      <c r="D1064" s="4"/>
    </row>
    <row r="1065" spans="4:4" x14ac:dyDescent="0.3">
      <c r="D1065" s="4"/>
    </row>
    <row r="1066" spans="4:4" x14ac:dyDescent="0.3">
      <c r="D1066" s="4"/>
    </row>
    <row r="1067" spans="4:4" x14ac:dyDescent="0.3">
      <c r="D1067" s="4"/>
    </row>
    <row r="1068" spans="4:4" x14ac:dyDescent="0.3">
      <c r="D1068" s="4"/>
    </row>
    <row r="1069" spans="4:4" x14ac:dyDescent="0.3">
      <c r="D1069" s="4"/>
    </row>
    <row r="1070" spans="4:4" x14ac:dyDescent="0.3">
      <c r="D1070" s="4"/>
    </row>
    <row r="1071" spans="4:4" x14ac:dyDescent="0.3">
      <c r="D1071" s="4"/>
    </row>
    <row r="1072" spans="4:4" x14ac:dyDescent="0.3">
      <c r="D1072" s="4"/>
    </row>
    <row r="1073" spans="4:4" x14ac:dyDescent="0.3">
      <c r="D1073" s="4"/>
    </row>
    <row r="1074" spans="4:4" x14ac:dyDescent="0.3">
      <c r="D1074" s="4"/>
    </row>
    <row r="1075" spans="4:4" x14ac:dyDescent="0.3">
      <c r="D1075" s="4"/>
    </row>
    <row r="1076" spans="4:4" x14ac:dyDescent="0.3">
      <c r="D1076" s="4"/>
    </row>
    <row r="1077" spans="4:4" x14ac:dyDescent="0.3">
      <c r="D1077" s="4"/>
    </row>
    <row r="1078" spans="4:4" x14ac:dyDescent="0.3">
      <c r="D1078" s="4"/>
    </row>
    <row r="1079" spans="4:4" x14ac:dyDescent="0.3">
      <c r="D1079" s="4"/>
    </row>
    <row r="1080" spans="4:4" x14ac:dyDescent="0.3">
      <c r="D1080" s="4"/>
    </row>
    <row r="1081" spans="4:4" x14ac:dyDescent="0.3">
      <c r="D1081" s="4"/>
    </row>
    <row r="1082" spans="4:4" x14ac:dyDescent="0.3">
      <c r="D1082" s="4"/>
    </row>
    <row r="1083" spans="4:4" x14ac:dyDescent="0.3">
      <c r="D1083" s="4"/>
    </row>
    <row r="1084" spans="4:4" x14ac:dyDescent="0.3">
      <c r="D1084" s="4"/>
    </row>
    <row r="1085" spans="4:4" x14ac:dyDescent="0.3">
      <c r="D1085" s="4"/>
    </row>
    <row r="1086" spans="4:4" x14ac:dyDescent="0.3">
      <c r="D1086" s="4"/>
    </row>
    <row r="1087" spans="4:4" x14ac:dyDescent="0.3">
      <c r="D1087" s="4"/>
    </row>
    <row r="1088" spans="4:4" x14ac:dyDescent="0.3">
      <c r="D1088" s="4"/>
    </row>
    <row r="1089" spans="4:4" x14ac:dyDescent="0.3">
      <c r="D1089" s="4"/>
    </row>
    <row r="1090" spans="4:4" x14ac:dyDescent="0.3">
      <c r="D1090" s="4"/>
    </row>
    <row r="1091" spans="4:4" x14ac:dyDescent="0.3">
      <c r="D1091" s="4"/>
    </row>
    <row r="1092" spans="4:4" x14ac:dyDescent="0.3">
      <c r="D1092" s="4"/>
    </row>
    <row r="1093" spans="4:4" x14ac:dyDescent="0.3">
      <c r="D1093" s="4"/>
    </row>
    <row r="1094" spans="4:4" x14ac:dyDescent="0.3">
      <c r="D1094" s="4"/>
    </row>
    <row r="1095" spans="4:4" x14ac:dyDescent="0.3">
      <c r="D1095" s="4"/>
    </row>
    <row r="1096" spans="4:4" x14ac:dyDescent="0.3">
      <c r="D1096" s="4"/>
    </row>
    <row r="1097" spans="4:4" x14ac:dyDescent="0.3">
      <c r="D1097" s="4"/>
    </row>
    <row r="1098" spans="4:4" x14ac:dyDescent="0.3">
      <c r="D1098" s="4"/>
    </row>
    <row r="1099" spans="4:4" x14ac:dyDescent="0.3">
      <c r="D1099" s="4"/>
    </row>
    <row r="1100" spans="4:4" x14ac:dyDescent="0.3">
      <c r="D1100" s="4"/>
    </row>
    <row r="1101" spans="4:4" x14ac:dyDescent="0.3">
      <c r="D1101" s="4"/>
    </row>
    <row r="1102" spans="4:4" x14ac:dyDescent="0.3">
      <c r="D1102" s="4"/>
    </row>
    <row r="1103" spans="4:4" x14ac:dyDescent="0.3">
      <c r="D1103" s="4"/>
    </row>
    <row r="1104" spans="4:4" x14ac:dyDescent="0.3">
      <c r="D1104" s="4"/>
    </row>
    <row r="1105" spans="4:4" x14ac:dyDescent="0.3">
      <c r="D1105" s="4"/>
    </row>
    <row r="1106" spans="4:4" x14ac:dyDescent="0.3">
      <c r="D1106" s="4"/>
    </row>
    <row r="1107" spans="4:4" x14ac:dyDescent="0.3">
      <c r="D1107" s="4"/>
    </row>
    <row r="1108" spans="4:4" x14ac:dyDescent="0.3">
      <c r="D1108" s="4"/>
    </row>
    <row r="1109" spans="4:4" x14ac:dyDescent="0.3">
      <c r="D1109" s="4"/>
    </row>
    <row r="1110" spans="4:4" x14ac:dyDescent="0.3">
      <c r="D1110" s="4"/>
    </row>
    <row r="1111" spans="4:4" x14ac:dyDescent="0.3">
      <c r="D1111" s="4"/>
    </row>
    <row r="1112" spans="4:4" x14ac:dyDescent="0.3">
      <c r="D1112" s="4"/>
    </row>
    <row r="1113" spans="4:4" x14ac:dyDescent="0.3">
      <c r="D1113" s="4"/>
    </row>
    <row r="1114" spans="4:4" x14ac:dyDescent="0.3">
      <c r="D1114" s="4"/>
    </row>
    <row r="1115" spans="4:4" x14ac:dyDescent="0.3">
      <c r="D1115" s="4"/>
    </row>
    <row r="1116" spans="4:4" x14ac:dyDescent="0.3">
      <c r="D1116" s="4"/>
    </row>
    <row r="1117" spans="4:4" x14ac:dyDescent="0.3">
      <c r="D1117" s="4"/>
    </row>
    <row r="1118" spans="4:4" x14ac:dyDescent="0.3">
      <c r="D1118" s="4"/>
    </row>
    <row r="1119" spans="4:4" x14ac:dyDescent="0.3">
      <c r="D1119" s="4"/>
    </row>
    <row r="1120" spans="4:4" x14ac:dyDescent="0.3">
      <c r="D1120" s="4"/>
    </row>
    <row r="1121" spans="4:4" x14ac:dyDescent="0.3">
      <c r="D1121" s="4"/>
    </row>
    <row r="1122" spans="4:4" x14ac:dyDescent="0.3">
      <c r="D1122" s="4"/>
    </row>
    <row r="1123" spans="4:4" x14ac:dyDescent="0.3">
      <c r="D1123" s="4"/>
    </row>
    <row r="1124" spans="4:4" x14ac:dyDescent="0.3">
      <c r="D1124" s="4"/>
    </row>
    <row r="1125" spans="4:4" x14ac:dyDescent="0.3">
      <c r="D1125" s="4"/>
    </row>
    <row r="1126" spans="4:4" x14ac:dyDescent="0.3">
      <c r="D1126" s="4"/>
    </row>
    <row r="1127" spans="4:4" x14ac:dyDescent="0.3">
      <c r="D1127" s="4"/>
    </row>
    <row r="1128" spans="4:4" x14ac:dyDescent="0.3">
      <c r="D1128" s="4"/>
    </row>
    <row r="1129" spans="4:4" x14ac:dyDescent="0.3">
      <c r="D1129" s="4"/>
    </row>
    <row r="1130" spans="4:4" x14ac:dyDescent="0.3">
      <c r="D1130" s="4"/>
    </row>
    <row r="1131" spans="4:4" x14ac:dyDescent="0.3">
      <c r="D1131" s="4"/>
    </row>
    <row r="1132" spans="4:4" x14ac:dyDescent="0.3">
      <c r="D1132" s="4"/>
    </row>
    <row r="1133" spans="4:4" x14ac:dyDescent="0.3">
      <c r="D1133" s="4"/>
    </row>
    <row r="1134" spans="4:4" x14ac:dyDescent="0.3">
      <c r="D1134" s="4"/>
    </row>
    <row r="1135" spans="4:4" x14ac:dyDescent="0.3">
      <c r="D1135" s="4"/>
    </row>
    <row r="1136" spans="4:4" x14ac:dyDescent="0.3">
      <c r="D1136" s="4"/>
    </row>
    <row r="1137" spans="4:4" x14ac:dyDescent="0.3">
      <c r="D1137" s="4"/>
    </row>
    <row r="1138" spans="4:4" x14ac:dyDescent="0.3">
      <c r="D1138" s="4"/>
    </row>
    <row r="1139" spans="4:4" x14ac:dyDescent="0.3">
      <c r="D1139" s="4"/>
    </row>
    <row r="1140" spans="4:4" x14ac:dyDescent="0.3">
      <c r="D1140" s="4"/>
    </row>
    <row r="1141" spans="4:4" x14ac:dyDescent="0.3">
      <c r="D1141" s="4"/>
    </row>
    <row r="1142" spans="4:4" x14ac:dyDescent="0.3">
      <c r="D1142" s="4"/>
    </row>
    <row r="1143" spans="4:4" x14ac:dyDescent="0.3">
      <c r="D1143" s="4"/>
    </row>
    <row r="1144" spans="4:4" x14ac:dyDescent="0.3">
      <c r="D1144" s="4"/>
    </row>
    <row r="1145" spans="4:4" x14ac:dyDescent="0.3">
      <c r="D1145" s="4"/>
    </row>
    <row r="1146" spans="4:4" x14ac:dyDescent="0.3">
      <c r="D1146" s="4"/>
    </row>
    <row r="1147" spans="4:4" x14ac:dyDescent="0.3">
      <c r="D1147" s="4"/>
    </row>
    <row r="1148" spans="4:4" x14ac:dyDescent="0.3">
      <c r="D1148" s="4"/>
    </row>
    <row r="1149" spans="4:4" x14ac:dyDescent="0.3">
      <c r="D1149" s="4"/>
    </row>
    <row r="1150" spans="4:4" x14ac:dyDescent="0.3">
      <c r="D1150" s="4"/>
    </row>
    <row r="1151" spans="4:4" x14ac:dyDescent="0.3">
      <c r="D1151" s="4"/>
    </row>
    <row r="1152" spans="4:4" x14ac:dyDescent="0.3">
      <c r="D1152" s="4"/>
    </row>
    <row r="1153" spans="4:4" x14ac:dyDescent="0.3">
      <c r="D1153" s="4"/>
    </row>
    <row r="1154" spans="4:4" x14ac:dyDescent="0.3">
      <c r="D1154" s="4"/>
    </row>
    <row r="1155" spans="4:4" x14ac:dyDescent="0.3">
      <c r="D1155" s="4"/>
    </row>
    <row r="1156" spans="4:4" x14ac:dyDescent="0.3">
      <c r="D1156" s="4"/>
    </row>
    <row r="1157" spans="4:4" x14ac:dyDescent="0.3">
      <c r="D1157" s="4"/>
    </row>
    <row r="1158" spans="4:4" x14ac:dyDescent="0.3">
      <c r="D1158" s="4"/>
    </row>
    <row r="1159" spans="4:4" x14ac:dyDescent="0.3">
      <c r="D1159" s="4"/>
    </row>
    <row r="1160" spans="4:4" x14ac:dyDescent="0.3">
      <c r="D1160" s="4"/>
    </row>
    <row r="1161" spans="4:4" x14ac:dyDescent="0.3">
      <c r="D1161" s="4"/>
    </row>
    <row r="1162" spans="4:4" x14ac:dyDescent="0.3">
      <c r="D1162" s="4"/>
    </row>
    <row r="1163" spans="4:4" x14ac:dyDescent="0.3">
      <c r="D1163" s="4"/>
    </row>
    <row r="1164" spans="4:4" x14ac:dyDescent="0.3">
      <c r="D1164" s="4"/>
    </row>
    <row r="1165" spans="4:4" x14ac:dyDescent="0.3">
      <c r="D1165" s="4"/>
    </row>
    <row r="1166" spans="4:4" x14ac:dyDescent="0.3">
      <c r="D1166" s="4"/>
    </row>
    <row r="1167" spans="4:4" x14ac:dyDescent="0.3">
      <c r="D1167" s="4"/>
    </row>
    <row r="1168" spans="4:4" x14ac:dyDescent="0.3">
      <c r="D1168" s="4"/>
    </row>
    <row r="1169" spans="4:4" x14ac:dyDescent="0.3">
      <c r="D1169" s="4"/>
    </row>
    <row r="1170" spans="4:4" x14ac:dyDescent="0.3">
      <c r="D1170" s="4"/>
    </row>
    <row r="1171" spans="4:4" x14ac:dyDescent="0.3">
      <c r="D1171" s="4"/>
    </row>
    <row r="1172" spans="4:4" x14ac:dyDescent="0.3">
      <c r="D1172" s="4"/>
    </row>
    <row r="1173" spans="4:4" x14ac:dyDescent="0.3">
      <c r="D1173" s="4"/>
    </row>
    <row r="1174" spans="4:4" x14ac:dyDescent="0.3">
      <c r="D1174" s="4"/>
    </row>
    <row r="1175" spans="4:4" x14ac:dyDescent="0.3">
      <c r="D1175" s="4"/>
    </row>
    <row r="1176" spans="4:4" x14ac:dyDescent="0.3">
      <c r="D1176" s="4"/>
    </row>
    <row r="1177" spans="4:4" x14ac:dyDescent="0.3">
      <c r="D1177" s="4"/>
    </row>
    <row r="1178" spans="4:4" x14ac:dyDescent="0.3">
      <c r="D1178" s="4"/>
    </row>
    <row r="1179" spans="4:4" x14ac:dyDescent="0.3">
      <c r="D1179" s="4"/>
    </row>
    <row r="1180" spans="4:4" x14ac:dyDescent="0.3">
      <c r="D1180" s="4"/>
    </row>
    <row r="1181" spans="4:4" x14ac:dyDescent="0.3">
      <c r="D1181" s="4"/>
    </row>
    <row r="1182" spans="4:4" x14ac:dyDescent="0.3">
      <c r="D1182" s="4"/>
    </row>
    <row r="1183" spans="4:4" x14ac:dyDescent="0.3">
      <c r="D1183" s="4"/>
    </row>
    <row r="1184" spans="4:4" x14ac:dyDescent="0.3">
      <c r="D1184" s="4"/>
    </row>
    <row r="1185" spans="4:4" x14ac:dyDescent="0.3">
      <c r="D1185" s="4"/>
    </row>
    <row r="1186" spans="4:4" x14ac:dyDescent="0.3">
      <c r="D1186" s="4"/>
    </row>
    <row r="1187" spans="4:4" x14ac:dyDescent="0.3">
      <c r="D1187" s="4"/>
    </row>
    <row r="1188" spans="4:4" x14ac:dyDescent="0.3">
      <c r="D1188" s="4"/>
    </row>
    <row r="1189" spans="4:4" x14ac:dyDescent="0.3">
      <c r="D1189" s="4"/>
    </row>
    <row r="1190" spans="4:4" x14ac:dyDescent="0.3">
      <c r="D1190" s="4"/>
    </row>
    <row r="1191" spans="4:4" x14ac:dyDescent="0.3">
      <c r="D1191" s="4"/>
    </row>
    <row r="1192" spans="4:4" x14ac:dyDescent="0.3">
      <c r="D1192" s="4"/>
    </row>
    <row r="1193" spans="4:4" x14ac:dyDescent="0.3">
      <c r="D1193" s="4"/>
    </row>
    <row r="1194" spans="4:4" x14ac:dyDescent="0.3">
      <c r="D1194" s="4"/>
    </row>
    <row r="1195" spans="4:4" x14ac:dyDescent="0.3">
      <c r="D1195" s="4"/>
    </row>
    <row r="1196" spans="4:4" x14ac:dyDescent="0.3">
      <c r="D1196" s="4"/>
    </row>
    <row r="1197" spans="4:4" x14ac:dyDescent="0.3">
      <c r="D1197" s="4"/>
    </row>
    <row r="1198" spans="4:4" x14ac:dyDescent="0.3">
      <c r="D1198" s="4"/>
    </row>
    <row r="1199" spans="4:4" x14ac:dyDescent="0.3">
      <c r="D1199" s="4"/>
    </row>
    <row r="1200" spans="4:4" x14ac:dyDescent="0.3">
      <c r="D1200" s="4"/>
    </row>
    <row r="1201" spans="4:4" x14ac:dyDescent="0.3">
      <c r="D1201" s="4"/>
    </row>
    <row r="1202" spans="4:4" x14ac:dyDescent="0.3">
      <c r="D1202" s="4"/>
    </row>
    <row r="1203" spans="4:4" x14ac:dyDescent="0.3">
      <c r="D1203" s="4"/>
    </row>
    <row r="1204" spans="4:4" x14ac:dyDescent="0.3">
      <c r="D1204" s="4"/>
    </row>
    <row r="1205" spans="4:4" x14ac:dyDescent="0.3">
      <c r="D1205" s="4"/>
    </row>
    <row r="1206" spans="4:4" x14ac:dyDescent="0.3">
      <c r="D1206" s="4"/>
    </row>
    <row r="1207" spans="4:4" x14ac:dyDescent="0.3">
      <c r="D1207" s="4"/>
    </row>
    <row r="1208" spans="4:4" x14ac:dyDescent="0.3">
      <c r="D1208" s="4"/>
    </row>
    <row r="1209" spans="4:4" x14ac:dyDescent="0.3">
      <c r="D1209" s="4"/>
    </row>
    <row r="1210" spans="4:4" x14ac:dyDescent="0.3">
      <c r="D1210" s="4"/>
    </row>
    <row r="1211" spans="4:4" x14ac:dyDescent="0.3">
      <c r="D1211" s="4"/>
    </row>
    <row r="1212" spans="4:4" x14ac:dyDescent="0.3">
      <c r="D1212" s="4"/>
    </row>
    <row r="1213" spans="4:4" x14ac:dyDescent="0.3">
      <c r="D1213" s="4"/>
    </row>
    <row r="1214" spans="4:4" x14ac:dyDescent="0.3">
      <c r="D1214" s="4"/>
    </row>
    <row r="1215" spans="4:4" x14ac:dyDescent="0.3">
      <c r="D1215" s="4"/>
    </row>
    <row r="1216" spans="4:4" x14ac:dyDescent="0.3">
      <c r="D1216" s="4"/>
    </row>
    <row r="1217" spans="4:4" x14ac:dyDescent="0.3">
      <c r="D1217" s="4"/>
    </row>
    <row r="1218" spans="4:4" x14ac:dyDescent="0.3">
      <c r="D1218" s="4"/>
    </row>
    <row r="1219" spans="4:4" x14ac:dyDescent="0.3">
      <c r="D1219" s="4"/>
    </row>
    <row r="1220" spans="4:4" x14ac:dyDescent="0.3">
      <c r="D1220" s="4"/>
    </row>
    <row r="1221" spans="4:4" x14ac:dyDescent="0.3">
      <c r="D1221" s="4"/>
    </row>
    <row r="1222" spans="4:4" x14ac:dyDescent="0.3">
      <c r="D1222" s="4"/>
    </row>
    <row r="1223" spans="4:4" x14ac:dyDescent="0.3">
      <c r="D1223" s="4"/>
    </row>
    <row r="1224" spans="4:4" x14ac:dyDescent="0.3">
      <c r="D1224" s="4"/>
    </row>
    <row r="1225" spans="4:4" x14ac:dyDescent="0.3">
      <c r="D1225" s="4"/>
    </row>
    <row r="1226" spans="4:4" x14ac:dyDescent="0.3">
      <c r="D1226" s="4"/>
    </row>
    <row r="1227" spans="4:4" x14ac:dyDescent="0.3">
      <c r="D1227" s="4"/>
    </row>
    <row r="1228" spans="4:4" x14ac:dyDescent="0.3">
      <c r="D1228" s="4"/>
    </row>
    <row r="1229" spans="4:4" x14ac:dyDescent="0.3">
      <c r="D1229" s="4"/>
    </row>
    <row r="1230" spans="4:4" x14ac:dyDescent="0.3">
      <c r="D1230" s="4"/>
    </row>
    <row r="1231" spans="4:4" x14ac:dyDescent="0.3">
      <c r="D1231" s="4"/>
    </row>
    <row r="1232" spans="4:4" x14ac:dyDescent="0.3">
      <c r="D1232" s="4"/>
    </row>
    <row r="1233" spans="4:4" x14ac:dyDescent="0.3">
      <c r="D1233" s="4"/>
    </row>
    <row r="1234" spans="4:4" x14ac:dyDescent="0.3">
      <c r="D1234" s="4"/>
    </row>
    <row r="1235" spans="4:4" x14ac:dyDescent="0.3">
      <c r="D1235" s="4"/>
    </row>
    <row r="1236" spans="4:4" x14ac:dyDescent="0.3">
      <c r="D1236" s="4"/>
    </row>
    <row r="1237" spans="4:4" x14ac:dyDescent="0.3">
      <c r="D1237" s="4"/>
    </row>
    <row r="1238" spans="4:4" x14ac:dyDescent="0.3">
      <c r="D1238" s="4"/>
    </row>
    <row r="1239" spans="4:4" x14ac:dyDescent="0.3">
      <c r="D1239" s="4"/>
    </row>
    <row r="1240" spans="4:4" x14ac:dyDescent="0.3">
      <c r="D1240" s="4"/>
    </row>
    <row r="1241" spans="4:4" x14ac:dyDescent="0.3">
      <c r="D1241" s="4"/>
    </row>
    <row r="1242" spans="4:4" x14ac:dyDescent="0.3">
      <c r="D1242" s="4"/>
    </row>
    <row r="1243" spans="4:4" x14ac:dyDescent="0.3">
      <c r="D1243" s="4"/>
    </row>
    <row r="1244" spans="4:4" x14ac:dyDescent="0.3">
      <c r="D1244" s="4"/>
    </row>
    <row r="1245" spans="4:4" x14ac:dyDescent="0.3">
      <c r="D1245" s="4"/>
    </row>
    <row r="1246" spans="4:4" x14ac:dyDescent="0.3">
      <c r="D1246" s="4"/>
    </row>
    <row r="1247" spans="4:4" x14ac:dyDescent="0.3">
      <c r="D1247" s="4"/>
    </row>
    <row r="1248" spans="4:4" x14ac:dyDescent="0.3">
      <c r="D1248" s="4"/>
    </row>
    <row r="1249" spans="4:4" x14ac:dyDescent="0.3">
      <c r="D1249" s="4"/>
    </row>
    <row r="1250" spans="4:4" x14ac:dyDescent="0.3">
      <c r="D1250" s="4"/>
    </row>
    <row r="1251" spans="4:4" x14ac:dyDescent="0.3">
      <c r="D1251" s="4"/>
    </row>
    <row r="1252" spans="4:4" x14ac:dyDescent="0.3">
      <c r="D1252" s="4"/>
    </row>
    <row r="1253" spans="4:4" x14ac:dyDescent="0.3">
      <c r="D1253" s="4"/>
    </row>
    <row r="1254" spans="4:4" x14ac:dyDescent="0.3">
      <c r="D1254" s="4"/>
    </row>
    <row r="1255" spans="4:4" x14ac:dyDescent="0.3">
      <c r="D1255" s="4"/>
    </row>
    <row r="1256" spans="4:4" x14ac:dyDescent="0.3">
      <c r="D1256" s="4"/>
    </row>
    <row r="1257" spans="4:4" x14ac:dyDescent="0.3">
      <c r="D1257" s="4"/>
    </row>
    <row r="1258" spans="4:4" x14ac:dyDescent="0.3">
      <c r="D1258" s="4"/>
    </row>
    <row r="1259" spans="4:4" x14ac:dyDescent="0.3">
      <c r="D1259" s="4"/>
    </row>
    <row r="1260" spans="4:4" x14ac:dyDescent="0.3">
      <c r="D1260" s="4"/>
    </row>
    <row r="1261" spans="4:4" x14ac:dyDescent="0.3">
      <c r="D1261" s="4"/>
    </row>
    <row r="1262" spans="4:4" x14ac:dyDescent="0.3">
      <c r="D1262" s="4"/>
    </row>
    <row r="1263" spans="4:4" x14ac:dyDescent="0.3">
      <c r="D1263" s="4"/>
    </row>
    <row r="1264" spans="4:4" x14ac:dyDescent="0.3">
      <c r="D1264" s="4"/>
    </row>
    <row r="1265" spans="4:4" x14ac:dyDescent="0.3">
      <c r="D1265" s="4"/>
    </row>
    <row r="1266" spans="4:4" x14ac:dyDescent="0.3">
      <c r="D1266" s="4"/>
    </row>
    <row r="1267" spans="4:4" x14ac:dyDescent="0.3">
      <c r="D1267" s="4"/>
    </row>
    <row r="1268" spans="4:4" x14ac:dyDescent="0.3">
      <c r="D1268" s="4"/>
    </row>
    <row r="1269" spans="4:4" x14ac:dyDescent="0.3">
      <c r="D1269" s="4"/>
    </row>
    <row r="1270" spans="4:4" x14ac:dyDescent="0.3">
      <c r="D1270" s="4"/>
    </row>
    <row r="1271" spans="4:4" x14ac:dyDescent="0.3">
      <c r="D1271" s="4"/>
    </row>
    <row r="1272" spans="4:4" x14ac:dyDescent="0.3">
      <c r="D1272" s="4"/>
    </row>
    <row r="1273" spans="4:4" x14ac:dyDescent="0.3">
      <c r="D1273" s="4"/>
    </row>
    <row r="1274" spans="4:4" x14ac:dyDescent="0.3">
      <c r="D1274" s="4"/>
    </row>
    <row r="1275" spans="4:4" x14ac:dyDescent="0.3">
      <c r="D1275" s="4"/>
    </row>
    <row r="1276" spans="4:4" x14ac:dyDescent="0.3">
      <c r="D1276" s="4"/>
    </row>
    <row r="1277" spans="4:4" x14ac:dyDescent="0.3">
      <c r="D1277" s="4"/>
    </row>
    <row r="1278" spans="4:4" x14ac:dyDescent="0.3">
      <c r="D1278" s="4"/>
    </row>
    <row r="1279" spans="4:4" x14ac:dyDescent="0.3">
      <c r="D1279" s="4"/>
    </row>
    <row r="1280" spans="4:4" x14ac:dyDescent="0.3">
      <c r="D1280" s="4"/>
    </row>
    <row r="1281" spans="4:4" x14ac:dyDescent="0.3">
      <c r="D1281" s="4"/>
    </row>
    <row r="1282" spans="4:4" x14ac:dyDescent="0.3">
      <c r="D1282" s="4"/>
    </row>
    <row r="1283" spans="4:4" x14ac:dyDescent="0.3">
      <c r="D1283" s="4"/>
    </row>
    <row r="1284" spans="4:4" x14ac:dyDescent="0.3">
      <c r="D1284" s="4"/>
    </row>
    <row r="1285" spans="4:4" x14ac:dyDescent="0.3">
      <c r="D1285" s="4"/>
    </row>
    <row r="1286" spans="4:4" x14ac:dyDescent="0.3">
      <c r="D1286" s="4"/>
    </row>
    <row r="1287" spans="4:4" x14ac:dyDescent="0.3">
      <c r="D1287" s="4"/>
    </row>
    <row r="1288" spans="4:4" x14ac:dyDescent="0.3">
      <c r="D1288" s="4"/>
    </row>
    <row r="1289" spans="4:4" x14ac:dyDescent="0.3">
      <c r="D1289" s="4"/>
    </row>
    <row r="1290" spans="4:4" x14ac:dyDescent="0.3">
      <c r="D1290" s="4"/>
    </row>
    <row r="1291" spans="4:4" x14ac:dyDescent="0.3">
      <c r="D1291" s="4"/>
    </row>
    <row r="1292" spans="4:4" x14ac:dyDescent="0.3">
      <c r="D1292" s="4"/>
    </row>
    <row r="1293" spans="4:4" x14ac:dyDescent="0.3">
      <c r="D1293" s="4"/>
    </row>
    <row r="1294" spans="4:4" x14ac:dyDescent="0.3">
      <c r="D1294" s="4"/>
    </row>
    <row r="1295" spans="4:4" x14ac:dyDescent="0.3">
      <c r="D1295" s="4"/>
    </row>
    <row r="1296" spans="4:4" x14ac:dyDescent="0.3">
      <c r="D1296" s="4"/>
    </row>
    <row r="1297" spans="4:4" x14ac:dyDescent="0.3">
      <c r="D1297" s="4"/>
    </row>
    <row r="1298" spans="4:4" x14ac:dyDescent="0.3">
      <c r="D1298" s="4"/>
    </row>
    <row r="1299" spans="4:4" x14ac:dyDescent="0.3">
      <c r="D1299" s="4"/>
    </row>
    <row r="1300" spans="4:4" x14ac:dyDescent="0.3">
      <c r="D1300" s="4"/>
    </row>
    <row r="1301" spans="4:4" x14ac:dyDescent="0.3">
      <c r="D1301" s="4"/>
    </row>
    <row r="1302" spans="4:4" x14ac:dyDescent="0.3">
      <c r="D1302" s="4"/>
    </row>
    <row r="1303" spans="4:4" x14ac:dyDescent="0.3">
      <c r="D1303" s="4"/>
    </row>
    <row r="1304" spans="4:4" x14ac:dyDescent="0.3">
      <c r="D1304" s="4"/>
    </row>
    <row r="1305" spans="4:4" x14ac:dyDescent="0.3">
      <c r="D1305" s="4"/>
    </row>
    <row r="1306" spans="4:4" x14ac:dyDescent="0.3">
      <c r="D1306" s="4"/>
    </row>
    <row r="1307" spans="4:4" x14ac:dyDescent="0.3">
      <c r="D1307" s="4"/>
    </row>
    <row r="1308" spans="4:4" x14ac:dyDescent="0.3">
      <c r="D1308" s="4"/>
    </row>
    <row r="1309" spans="4:4" x14ac:dyDescent="0.3">
      <c r="D1309" s="4"/>
    </row>
    <row r="1310" spans="4:4" x14ac:dyDescent="0.3">
      <c r="D1310" s="4"/>
    </row>
    <row r="1311" spans="4:4" x14ac:dyDescent="0.3">
      <c r="D1311" s="4"/>
    </row>
    <row r="1312" spans="4:4" x14ac:dyDescent="0.3">
      <c r="D1312" s="4"/>
    </row>
    <row r="1313" spans="4:4" x14ac:dyDescent="0.3">
      <c r="D1313" s="4"/>
    </row>
    <row r="1314" spans="4:4" x14ac:dyDescent="0.3">
      <c r="D1314" s="4"/>
    </row>
    <row r="1315" spans="4:4" x14ac:dyDescent="0.3">
      <c r="D1315" s="4"/>
    </row>
    <row r="1316" spans="4:4" x14ac:dyDescent="0.3">
      <c r="D1316" s="4"/>
    </row>
    <row r="1317" spans="4:4" x14ac:dyDescent="0.3">
      <c r="D1317" s="4"/>
    </row>
    <row r="1318" spans="4:4" x14ac:dyDescent="0.3">
      <c r="D1318" s="4"/>
    </row>
    <row r="1319" spans="4:4" x14ac:dyDescent="0.3">
      <c r="D1319" s="4"/>
    </row>
    <row r="1320" spans="4:4" x14ac:dyDescent="0.3">
      <c r="D1320" s="4"/>
    </row>
    <row r="1321" spans="4:4" x14ac:dyDescent="0.3">
      <c r="D1321" s="4"/>
    </row>
    <row r="1322" spans="4:4" x14ac:dyDescent="0.3">
      <c r="D1322" s="4"/>
    </row>
    <row r="1323" spans="4:4" x14ac:dyDescent="0.3">
      <c r="D1323" s="4"/>
    </row>
    <row r="1324" spans="4:4" x14ac:dyDescent="0.3">
      <c r="D1324" s="4"/>
    </row>
    <row r="1325" spans="4:4" x14ac:dyDescent="0.3">
      <c r="D1325" s="4"/>
    </row>
    <row r="1326" spans="4:4" x14ac:dyDescent="0.3">
      <c r="D1326" s="4"/>
    </row>
    <row r="1327" spans="4:4" x14ac:dyDescent="0.3">
      <c r="D1327" s="4"/>
    </row>
    <row r="1328" spans="4:4" x14ac:dyDescent="0.3">
      <c r="D1328" s="4"/>
    </row>
    <row r="1329" spans="4:4" x14ac:dyDescent="0.3">
      <c r="D1329" s="4"/>
    </row>
    <row r="1330" spans="4:4" x14ac:dyDescent="0.3">
      <c r="D1330" s="4"/>
    </row>
    <row r="1331" spans="4:4" x14ac:dyDescent="0.3">
      <c r="D1331" s="4"/>
    </row>
    <row r="1332" spans="4:4" x14ac:dyDescent="0.3">
      <c r="D1332" s="4"/>
    </row>
    <row r="1333" spans="4:4" x14ac:dyDescent="0.3">
      <c r="D1333" s="4"/>
    </row>
    <row r="1334" spans="4:4" x14ac:dyDescent="0.3">
      <c r="D1334" s="4"/>
    </row>
    <row r="1335" spans="4:4" x14ac:dyDescent="0.3">
      <c r="D1335" s="4"/>
    </row>
    <row r="1336" spans="4:4" x14ac:dyDescent="0.3">
      <c r="D1336" s="4"/>
    </row>
    <row r="1337" spans="4:4" x14ac:dyDescent="0.3">
      <c r="D1337" s="4"/>
    </row>
    <row r="1338" spans="4:4" x14ac:dyDescent="0.3">
      <c r="D1338" s="4"/>
    </row>
    <row r="1339" spans="4:4" x14ac:dyDescent="0.3">
      <c r="D1339" s="4"/>
    </row>
    <row r="1340" spans="4:4" x14ac:dyDescent="0.3">
      <c r="D1340" s="4"/>
    </row>
    <row r="1341" spans="4:4" x14ac:dyDescent="0.3">
      <c r="D1341" s="4"/>
    </row>
    <row r="1342" spans="4:4" x14ac:dyDescent="0.3">
      <c r="D1342" s="4"/>
    </row>
    <row r="1343" spans="4:4" x14ac:dyDescent="0.3">
      <c r="D1343" s="4"/>
    </row>
    <row r="1344" spans="4:4" x14ac:dyDescent="0.3">
      <c r="D1344" s="4"/>
    </row>
    <row r="1345" spans="4:4" x14ac:dyDescent="0.3">
      <c r="D1345" s="4"/>
    </row>
    <row r="1346" spans="4:4" x14ac:dyDescent="0.3">
      <c r="D1346" s="4"/>
    </row>
    <row r="1347" spans="4:4" x14ac:dyDescent="0.3">
      <c r="D1347" s="4"/>
    </row>
    <row r="1348" spans="4:4" x14ac:dyDescent="0.3">
      <c r="D1348" s="4"/>
    </row>
    <row r="1349" spans="4:4" x14ac:dyDescent="0.3">
      <c r="D1349" s="4"/>
    </row>
    <row r="1350" spans="4:4" x14ac:dyDescent="0.3">
      <c r="D1350" s="4"/>
    </row>
    <row r="1351" spans="4:4" x14ac:dyDescent="0.3">
      <c r="D1351" s="4"/>
    </row>
    <row r="1352" spans="4:4" x14ac:dyDescent="0.3">
      <c r="D1352" s="4"/>
    </row>
    <row r="1353" spans="4:4" x14ac:dyDescent="0.3">
      <c r="D1353" s="4"/>
    </row>
    <row r="1354" spans="4:4" x14ac:dyDescent="0.3">
      <c r="D1354" s="4"/>
    </row>
    <row r="1355" spans="4:4" x14ac:dyDescent="0.3">
      <c r="D1355" s="4"/>
    </row>
    <row r="1356" spans="4:4" x14ac:dyDescent="0.3">
      <c r="D1356" s="4"/>
    </row>
    <row r="1357" spans="4:4" x14ac:dyDescent="0.3">
      <c r="D1357" s="4"/>
    </row>
    <row r="1358" spans="4:4" x14ac:dyDescent="0.3">
      <c r="D1358" s="4"/>
    </row>
    <row r="1359" spans="4:4" x14ac:dyDescent="0.3">
      <c r="D1359" s="4"/>
    </row>
    <row r="1360" spans="4:4" x14ac:dyDescent="0.3">
      <c r="D1360" s="4"/>
    </row>
    <row r="1361" spans="4:4" x14ac:dyDescent="0.3">
      <c r="D1361" s="4"/>
    </row>
    <row r="1362" spans="4:4" x14ac:dyDescent="0.3">
      <c r="D1362" s="4"/>
    </row>
    <row r="1363" spans="4:4" x14ac:dyDescent="0.3">
      <c r="D1363" s="4"/>
    </row>
    <row r="1364" spans="4:4" x14ac:dyDescent="0.3">
      <c r="D1364" s="4"/>
    </row>
    <row r="1365" spans="4:4" x14ac:dyDescent="0.3">
      <c r="D1365" s="4"/>
    </row>
    <row r="1366" spans="4:4" x14ac:dyDescent="0.3">
      <c r="D1366" s="4"/>
    </row>
    <row r="1367" spans="4:4" x14ac:dyDescent="0.3">
      <c r="D1367" s="4"/>
    </row>
    <row r="1368" spans="4:4" x14ac:dyDescent="0.3">
      <c r="D1368" s="4"/>
    </row>
    <row r="1369" spans="4:4" x14ac:dyDescent="0.3">
      <c r="D1369" s="4"/>
    </row>
    <row r="1370" spans="4:4" x14ac:dyDescent="0.3">
      <c r="D1370" s="4"/>
    </row>
    <row r="1371" spans="4:4" x14ac:dyDescent="0.3">
      <c r="D1371" s="4"/>
    </row>
    <row r="1372" spans="4:4" x14ac:dyDescent="0.3">
      <c r="D1372" s="4"/>
    </row>
    <row r="1373" spans="4:4" x14ac:dyDescent="0.3">
      <c r="D1373" s="4"/>
    </row>
    <row r="1374" spans="4:4" x14ac:dyDescent="0.3">
      <c r="D1374" s="4"/>
    </row>
    <row r="1375" spans="4:4" x14ac:dyDescent="0.3">
      <c r="D1375" s="4"/>
    </row>
    <row r="1376" spans="4:4" x14ac:dyDescent="0.3">
      <c r="D1376" s="4"/>
    </row>
    <row r="1377" spans="4:4" x14ac:dyDescent="0.3">
      <c r="D1377" s="4"/>
    </row>
    <row r="1378" spans="4:4" x14ac:dyDescent="0.3">
      <c r="D1378" s="4"/>
    </row>
    <row r="1379" spans="4:4" x14ac:dyDescent="0.3">
      <c r="D1379" s="4"/>
    </row>
    <row r="1380" spans="4:4" x14ac:dyDescent="0.3">
      <c r="D1380" s="4"/>
    </row>
    <row r="1381" spans="4:4" x14ac:dyDescent="0.3">
      <c r="D1381" s="4"/>
    </row>
    <row r="1382" spans="4:4" x14ac:dyDescent="0.3">
      <c r="D1382" s="4"/>
    </row>
    <row r="1383" spans="4:4" x14ac:dyDescent="0.3">
      <c r="D1383" s="4"/>
    </row>
    <row r="1384" spans="4:4" x14ac:dyDescent="0.3">
      <c r="D1384" s="4"/>
    </row>
    <row r="1385" spans="4:4" x14ac:dyDescent="0.3">
      <c r="D1385" s="4"/>
    </row>
    <row r="1386" spans="4:4" x14ac:dyDescent="0.3">
      <c r="D1386" s="4"/>
    </row>
    <row r="1387" spans="4:4" x14ac:dyDescent="0.3">
      <c r="D1387" s="4"/>
    </row>
    <row r="1388" spans="4:4" x14ac:dyDescent="0.3">
      <c r="D1388" s="4"/>
    </row>
    <row r="1389" spans="4:4" x14ac:dyDescent="0.3">
      <c r="D1389" s="4"/>
    </row>
    <row r="1390" spans="4:4" x14ac:dyDescent="0.3">
      <c r="D1390" s="4"/>
    </row>
    <row r="1391" spans="4:4" x14ac:dyDescent="0.3">
      <c r="D1391" s="4"/>
    </row>
    <row r="1392" spans="4:4" x14ac:dyDescent="0.3">
      <c r="D1392" s="4"/>
    </row>
    <row r="1393" spans="4:4" x14ac:dyDescent="0.3">
      <c r="D1393" s="4"/>
    </row>
    <row r="1394" spans="4:4" x14ac:dyDescent="0.3">
      <c r="D1394" s="4"/>
    </row>
    <row r="1395" spans="4:4" x14ac:dyDescent="0.3">
      <c r="D1395" s="4"/>
    </row>
    <row r="1396" spans="4:4" x14ac:dyDescent="0.3">
      <c r="D1396" s="4"/>
    </row>
    <row r="1397" spans="4:4" x14ac:dyDescent="0.3">
      <c r="D1397" s="4"/>
    </row>
    <row r="1398" spans="4:4" x14ac:dyDescent="0.3">
      <c r="D1398" s="4"/>
    </row>
    <row r="1399" spans="4:4" x14ac:dyDescent="0.3">
      <c r="D1399" s="4"/>
    </row>
    <row r="1400" spans="4:4" x14ac:dyDescent="0.3">
      <c r="D1400" s="4"/>
    </row>
    <row r="1401" spans="4:4" x14ac:dyDescent="0.3">
      <c r="D1401" s="4"/>
    </row>
    <row r="1402" spans="4:4" x14ac:dyDescent="0.3">
      <c r="D1402" s="4"/>
    </row>
    <row r="1403" spans="4:4" x14ac:dyDescent="0.3">
      <c r="D1403" s="4"/>
    </row>
    <row r="1404" spans="4:4" x14ac:dyDescent="0.3">
      <c r="D1404" s="4"/>
    </row>
    <row r="1405" spans="4:4" x14ac:dyDescent="0.3">
      <c r="D1405" s="4"/>
    </row>
    <row r="1406" spans="4:4" x14ac:dyDescent="0.3">
      <c r="D1406" s="4"/>
    </row>
    <row r="1407" spans="4:4" x14ac:dyDescent="0.3">
      <c r="D1407" s="4"/>
    </row>
    <row r="1408" spans="4:4" x14ac:dyDescent="0.3">
      <c r="D1408" s="4"/>
    </row>
    <row r="1409" spans="4:4" x14ac:dyDescent="0.3">
      <c r="D1409" s="4"/>
    </row>
    <row r="1410" spans="4:4" x14ac:dyDescent="0.3">
      <c r="D1410" s="4"/>
    </row>
    <row r="1411" spans="4:4" x14ac:dyDescent="0.3">
      <c r="D1411" s="4"/>
    </row>
    <row r="1412" spans="4:4" x14ac:dyDescent="0.3">
      <c r="D1412" s="4"/>
    </row>
    <row r="1413" spans="4:4" x14ac:dyDescent="0.3">
      <c r="D1413" s="4"/>
    </row>
    <row r="1414" spans="4:4" x14ac:dyDescent="0.3">
      <c r="D1414" s="4"/>
    </row>
    <row r="1415" spans="4:4" x14ac:dyDescent="0.3">
      <c r="D1415" s="4"/>
    </row>
    <row r="1416" spans="4:4" x14ac:dyDescent="0.3">
      <c r="D1416" s="4"/>
    </row>
    <row r="1417" spans="4:4" x14ac:dyDescent="0.3">
      <c r="D1417" s="4"/>
    </row>
    <row r="1418" spans="4:4" x14ac:dyDescent="0.3">
      <c r="D1418" s="4"/>
    </row>
    <row r="1419" spans="4:4" x14ac:dyDescent="0.3">
      <c r="D1419" s="4"/>
    </row>
    <row r="1420" spans="4:4" x14ac:dyDescent="0.3">
      <c r="D1420" s="4"/>
    </row>
    <row r="1421" spans="4:4" x14ac:dyDescent="0.3">
      <c r="D1421" s="4"/>
    </row>
    <row r="1422" spans="4:4" x14ac:dyDescent="0.3">
      <c r="D1422" s="4"/>
    </row>
    <row r="1423" spans="4:4" x14ac:dyDescent="0.3">
      <c r="D1423" s="4"/>
    </row>
    <row r="1424" spans="4:4" x14ac:dyDescent="0.3">
      <c r="D1424" s="4"/>
    </row>
    <row r="1425" spans="4:4" x14ac:dyDescent="0.3">
      <c r="D1425" s="4"/>
    </row>
    <row r="1426" spans="4:4" x14ac:dyDescent="0.3">
      <c r="D1426" s="4"/>
    </row>
    <row r="1427" spans="4:4" x14ac:dyDescent="0.3">
      <c r="D1427" s="4"/>
    </row>
    <row r="1428" spans="4:4" x14ac:dyDescent="0.3">
      <c r="D1428" s="4"/>
    </row>
    <row r="1429" spans="4:4" x14ac:dyDescent="0.3">
      <c r="D1429" s="4"/>
    </row>
    <row r="1430" spans="4:4" x14ac:dyDescent="0.3">
      <c r="D1430" s="4"/>
    </row>
    <row r="1431" spans="4:4" x14ac:dyDescent="0.3">
      <c r="D1431" s="4"/>
    </row>
    <row r="1432" spans="4:4" x14ac:dyDescent="0.3">
      <c r="D1432" s="4"/>
    </row>
    <row r="1433" spans="4:4" x14ac:dyDescent="0.3">
      <c r="D1433" s="4"/>
    </row>
    <row r="1434" spans="4:4" x14ac:dyDescent="0.3">
      <c r="D1434" s="4"/>
    </row>
    <row r="1435" spans="4:4" x14ac:dyDescent="0.3">
      <c r="D1435" s="4"/>
    </row>
    <row r="1436" spans="4:4" x14ac:dyDescent="0.3">
      <c r="D1436" s="4"/>
    </row>
    <row r="1437" spans="4:4" x14ac:dyDescent="0.3">
      <c r="D1437" s="4"/>
    </row>
    <row r="1438" spans="4:4" x14ac:dyDescent="0.3">
      <c r="D1438" s="4"/>
    </row>
    <row r="1439" spans="4:4" x14ac:dyDescent="0.3">
      <c r="D1439" s="4"/>
    </row>
    <row r="1440" spans="4:4" x14ac:dyDescent="0.3">
      <c r="D1440" s="4"/>
    </row>
    <row r="1441" spans="4:4" x14ac:dyDescent="0.3">
      <c r="D1441" s="4"/>
    </row>
    <row r="1442" spans="4:4" x14ac:dyDescent="0.3">
      <c r="D1442" s="4"/>
    </row>
    <row r="1443" spans="4:4" x14ac:dyDescent="0.3">
      <c r="D1443" s="4"/>
    </row>
    <row r="1444" spans="4:4" x14ac:dyDescent="0.3">
      <c r="D1444" s="4"/>
    </row>
    <row r="1445" spans="4:4" x14ac:dyDescent="0.3">
      <c r="D1445" s="4"/>
    </row>
    <row r="1446" spans="4:4" x14ac:dyDescent="0.3">
      <c r="D1446" s="4"/>
    </row>
    <row r="1447" spans="4:4" x14ac:dyDescent="0.3">
      <c r="D1447" s="4"/>
    </row>
    <row r="1448" spans="4:4" x14ac:dyDescent="0.3">
      <c r="D1448" s="4"/>
    </row>
    <row r="1449" spans="4:4" x14ac:dyDescent="0.3">
      <c r="D1449" s="4"/>
    </row>
    <row r="1450" spans="4:4" x14ac:dyDescent="0.3">
      <c r="D1450" s="4"/>
    </row>
    <row r="1451" spans="4:4" x14ac:dyDescent="0.3">
      <c r="D1451" s="4"/>
    </row>
    <row r="1452" spans="4:4" x14ac:dyDescent="0.3">
      <c r="D1452" s="4"/>
    </row>
    <row r="1453" spans="4:4" x14ac:dyDescent="0.3">
      <c r="D1453" s="4"/>
    </row>
    <row r="1454" spans="4:4" x14ac:dyDescent="0.3">
      <c r="D1454" s="4"/>
    </row>
    <row r="1455" spans="4:4" x14ac:dyDescent="0.3">
      <c r="D1455" s="4"/>
    </row>
    <row r="1456" spans="4:4" x14ac:dyDescent="0.3">
      <c r="D1456" s="4"/>
    </row>
    <row r="1457" spans="4:4" x14ac:dyDescent="0.3">
      <c r="D1457" s="4"/>
    </row>
    <row r="1458" spans="4:4" x14ac:dyDescent="0.3">
      <c r="D1458" s="4"/>
    </row>
    <row r="1459" spans="4:4" x14ac:dyDescent="0.3">
      <c r="D1459" s="4"/>
    </row>
    <row r="1460" spans="4:4" x14ac:dyDescent="0.3">
      <c r="D1460" s="4"/>
    </row>
    <row r="1461" spans="4:4" x14ac:dyDescent="0.3">
      <c r="D1461" s="4"/>
    </row>
    <row r="1462" spans="4:4" x14ac:dyDescent="0.3">
      <c r="D1462" s="4"/>
    </row>
    <row r="1463" spans="4:4" x14ac:dyDescent="0.3">
      <c r="D1463" s="4"/>
    </row>
    <row r="1464" spans="4:4" x14ac:dyDescent="0.3">
      <c r="D1464" s="4"/>
    </row>
    <row r="1465" spans="4:4" x14ac:dyDescent="0.3">
      <c r="D1465" s="4"/>
    </row>
    <row r="1466" spans="4:4" x14ac:dyDescent="0.3">
      <c r="D1466" s="4"/>
    </row>
    <row r="1467" spans="4:4" x14ac:dyDescent="0.3">
      <c r="D1467" s="4"/>
    </row>
    <row r="1468" spans="4:4" x14ac:dyDescent="0.3">
      <c r="D1468" s="4"/>
    </row>
    <row r="1469" spans="4:4" x14ac:dyDescent="0.3">
      <c r="D1469" s="4"/>
    </row>
    <row r="1470" spans="4:4" x14ac:dyDescent="0.3">
      <c r="D1470" s="4"/>
    </row>
    <row r="1471" spans="4:4" x14ac:dyDescent="0.3">
      <c r="D1471" s="4"/>
    </row>
    <row r="1472" spans="4:4" x14ac:dyDescent="0.3">
      <c r="D1472" s="4"/>
    </row>
    <row r="1473" spans="4:4" x14ac:dyDescent="0.3">
      <c r="D1473" s="4"/>
    </row>
    <row r="1474" spans="4:4" x14ac:dyDescent="0.3">
      <c r="D1474" s="4"/>
    </row>
    <row r="1475" spans="4:4" x14ac:dyDescent="0.3">
      <c r="D1475" s="4"/>
    </row>
    <row r="1476" spans="4:4" x14ac:dyDescent="0.3">
      <c r="D1476" s="4"/>
    </row>
    <row r="1477" spans="4:4" x14ac:dyDescent="0.3">
      <c r="D1477" s="4"/>
    </row>
    <row r="1478" spans="4:4" x14ac:dyDescent="0.3">
      <c r="D1478" s="4"/>
    </row>
    <row r="1479" spans="4:4" x14ac:dyDescent="0.3">
      <c r="D1479" s="4"/>
    </row>
    <row r="1480" spans="4:4" x14ac:dyDescent="0.3">
      <c r="D1480" s="4"/>
    </row>
    <row r="1481" spans="4:4" x14ac:dyDescent="0.3">
      <c r="D1481" s="4"/>
    </row>
    <row r="1482" spans="4:4" x14ac:dyDescent="0.3">
      <c r="D1482" s="4"/>
    </row>
    <row r="1483" spans="4:4" x14ac:dyDescent="0.3">
      <c r="D1483" s="4"/>
    </row>
    <row r="1484" spans="4:4" x14ac:dyDescent="0.3">
      <c r="D1484" s="4"/>
    </row>
    <row r="1485" spans="4:4" x14ac:dyDescent="0.3">
      <c r="D1485" s="4"/>
    </row>
    <row r="1486" spans="4:4" x14ac:dyDescent="0.3">
      <c r="D1486" s="4"/>
    </row>
    <row r="1487" spans="4:4" x14ac:dyDescent="0.3">
      <c r="D1487" s="4"/>
    </row>
    <row r="1488" spans="4:4" x14ac:dyDescent="0.3">
      <c r="D1488" s="4"/>
    </row>
    <row r="1489" spans="4:4" x14ac:dyDescent="0.3">
      <c r="D1489" s="4"/>
    </row>
    <row r="1490" spans="4:4" x14ac:dyDescent="0.3">
      <c r="D1490" s="4"/>
    </row>
    <row r="1491" spans="4:4" x14ac:dyDescent="0.3">
      <c r="D1491" s="4"/>
    </row>
    <row r="1492" spans="4:4" x14ac:dyDescent="0.3">
      <c r="D1492" s="4"/>
    </row>
    <row r="1493" spans="4:4" x14ac:dyDescent="0.3">
      <c r="D1493" s="4"/>
    </row>
    <row r="1494" spans="4:4" x14ac:dyDescent="0.3">
      <c r="D1494" s="4"/>
    </row>
    <row r="1495" spans="4:4" x14ac:dyDescent="0.3">
      <c r="D1495" s="4"/>
    </row>
    <row r="1496" spans="4:4" x14ac:dyDescent="0.3">
      <c r="D1496" s="4"/>
    </row>
    <row r="1497" spans="4:4" x14ac:dyDescent="0.3">
      <c r="D1497" s="4"/>
    </row>
    <row r="1498" spans="4:4" x14ac:dyDescent="0.3">
      <c r="D1498" s="4"/>
    </row>
    <row r="1499" spans="4:4" x14ac:dyDescent="0.3">
      <c r="D1499" s="4"/>
    </row>
    <row r="1500" spans="4:4" x14ac:dyDescent="0.3">
      <c r="D1500" s="4"/>
    </row>
    <row r="1501" spans="4:4" x14ac:dyDescent="0.3">
      <c r="D1501" s="4"/>
    </row>
    <row r="1502" spans="4:4" x14ac:dyDescent="0.3">
      <c r="D1502" s="4"/>
    </row>
    <row r="1503" spans="4:4" x14ac:dyDescent="0.3">
      <c r="D1503" s="4"/>
    </row>
    <row r="1504" spans="4:4" x14ac:dyDescent="0.3">
      <c r="D1504" s="4"/>
    </row>
    <row r="1505" spans="4:4" x14ac:dyDescent="0.3">
      <c r="D1505" s="4"/>
    </row>
    <row r="1506" spans="4:4" x14ac:dyDescent="0.3">
      <c r="D1506" s="4"/>
    </row>
    <row r="1507" spans="4:4" x14ac:dyDescent="0.3">
      <c r="D1507" s="4"/>
    </row>
    <row r="1508" spans="4:4" x14ac:dyDescent="0.3">
      <c r="D1508" s="4"/>
    </row>
    <row r="1509" spans="4:4" x14ac:dyDescent="0.3">
      <c r="D1509" s="4"/>
    </row>
    <row r="1510" spans="4:4" x14ac:dyDescent="0.3">
      <c r="D1510" s="4"/>
    </row>
    <row r="1511" spans="4:4" x14ac:dyDescent="0.3">
      <c r="D1511" s="4"/>
    </row>
    <row r="1512" spans="4:4" x14ac:dyDescent="0.3">
      <c r="D1512" s="4"/>
    </row>
    <row r="1513" spans="4:4" x14ac:dyDescent="0.3">
      <c r="D1513" s="4"/>
    </row>
    <row r="1514" spans="4:4" x14ac:dyDescent="0.3">
      <c r="D1514" s="4"/>
    </row>
    <row r="1515" spans="4:4" x14ac:dyDescent="0.3">
      <c r="D1515" s="4"/>
    </row>
    <row r="1516" spans="4:4" x14ac:dyDescent="0.3">
      <c r="D1516" s="4"/>
    </row>
    <row r="1517" spans="4:4" x14ac:dyDescent="0.3">
      <c r="D1517" s="4"/>
    </row>
    <row r="1518" spans="4:4" x14ac:dyDescent="0.3">
      <c r="D1518" s="4"/>
    </row>
    <row r="1519" spans="4:4" x14ac:dyDescent="0.3">
      <c r="D1519" s="4"/>
    </row>
    <row r="1520" spans="4:4" x14ac:dyDescent="0.3">
      <c r="D1520" s="4"/>
    </row>
    <row r="1521" spans="4:4" x14ac:dyDescent="0.3">
      <c r="D1521" s="4"/>
    </row>
    <row r="1522" spans="4:4" x14ac:dyDescent="0.3">
      <c r="D1522" s="4"/>
    </row>
    <row r="1523" spans="4:4" x14ac:dyDescent="0.3">
      <c r="D1523" s="4"/>
    </row>
    <row r="1524" spans="4:4" x14ac:dyDescent="0.3">
      <c r="D1524" s="4"/>
    </row>
    <row r="1525" spans="4:4" x14ac:dyDescent="0.3">
      <c r="D1525" s="4"/>
    </row>
    <row r="1526" spans="4:4" x14ac:dyDescent="0.3">
      <c r="D1526" s="4"/>
    </row>
    <row r="1527" spans="4:4" x14ac:dyDescent="0.3">
      <c r="D1527" s="4"/>
    </row>
    <row r="1528" spans="4:4" x14ac:dyDescent="0.3">
      <c r="D1528" s="4"/>
    </row>
    <row r="1529" spans="4:4" x14ac:dyDescent="0.3">
      <c r="D1529" s="4"/>
    </row>
    <row r="1530" spans="4:4" x14ac:dyDescent="0.3">
      <c r="D1530" s="4"/>
    </row>
    <row r="1531" spans="4:4" x14ac:dyDescent="0.3">
      <c r="D1531" s="4"/>
    </row>
    <row r="1532" spans="4:4" x14ac:dyDescent="0.3">
      <c r="D1532" s="4"/>
    </row>
    <row r="1533" spans="4:4" x14ac:dyDescent="0.3">
      <c r="D1533" s="4"/>
    </row>
    <row r="1534" spans="4:4" x14ac:dyDescent="0.3">
      <c r="D1534" s="4"/>
    </row>
    <row r="1535" spans="4:4" x14ac:dyDescent="0.3">
      <c r="D1535" s="4"/>
    </row>
    <row r="1536" spans="4:4" x14ac:dyDescent="0.3">
      <c r="D1536" s="4"/>
    </row>
    <row r="1537" spans="4:4" x14ac:dyDescent="0.3">
      <c r="D1537" s="4"/>
    </row>
    <row r="1538" spans="4:4" x14ac:dyDescent="0.3">
      <c r="D1538" s="4"/>
    </row>
    <row r="1539" spans="4:4" x14ac:dyDescent="0.3">
      <c r="D1539" s="4"/>
    </row>
    <row r="1540" spans="4:4" x14ac:dyDescent="0.3">
      <c r="D1540" s="4"/>
    </row>
    <row r="1541" spans="4:4" x14ac:dyDescent="0.3">
      <c r="D1541" s="4"/>
    </row>
    <row r="1542" spans="4:4" x14ac:dyDescent="0.3">
      <c r="D1542" s="4"/>
    </row>
    <row r="1543" spans="4:4" x14ac:dyDescent="0.3">
      <c r="D1543" s="4"/>
    </row>
    <row r="1544" spans="4:4" x14ac:dyDescent="0.3">
      <c r="D1544" s="4"/>
    </row>
    <row r="1545" spans="4:4" x14ac:dyDescent="0.3">
      <c r="D1545" s="4"/>
    </row>
    <row r="1546" spans="4:4" x14ac:dyDescent="0.3">
      <c r="D1546" s="4"/>
    </row>
    <row r="1547" spans="4:4" x14ac:dyDescent="0.3">
      <c r="D1547" s="4"/>
    </row>
    <row r="1548" spans="4:4" x14ac:dyDescent="0.3">
      <c r="D1548" s="4"/>
    </row>
    <row r="1549" spans="4:4" x14ac:dyDescent="0.3">
      <c r="D1549" s="4"/>
    </row>
    <row r="1550" spans="4:4" x14ac:dyDescent="0.3">
      <c r="D1550" s="4"/>
    </row>
    <row r="1551" spans="4:4" x14ac:dyDescent="0.3">
      <c r="D1551" s="4"/>
    </row>
    <row r="1552" spans="4:4" x14ac:dyDescent="0.3">
      <c r="D1552" s="4"/>
    </row>
    <row r="1553" spans="4:4" x14ac:dyDescent="0.3">
      <c r="D1553" s="4"/>
    </row>
    <row r="1554" spans="4:4" x14ac:dyDescent="0.3">
      <c r="D1554" s="4"/>
    </row>
    <row r="1555" spans="4:4" x14ac:dyDescent="0.3">
      <c r="D1555" s="4"/>
    </row>
    <row r="1556" spans="4:4" x14ac:dyDescent="0.3">
      <c r="D1556" s="4"/>
    </row>
    <row r="1557" spans="4:4" x14ac:dyDescent="0.3">
      <c r="D1557" s="4"/>
    </row>
    <row r="1558" spans="4:4" x14ac:dyDescent="0.3">
      <c r="D1558" s="4"/>
    </row>
    <row r="1559" spans="4:4" x14ac:dyDescent="0.3">
      <c r="D1559" s="4"/>
    </row>
    <row r="1560" spans="4:4" x14ac:dyDescent="0.3">
      <c r="D1560" s="4"/>
    </row>
    <row r="1561" spans="4:4" x14ac:dyDescent="0.3">
      <c r="D1561" s="4"/>
    </row>
    <row r="1562" spans="4:4" x14ac:dyDescent="0.3">
      <c r="D1562" s="4"/>
    </row>
    <row r="1563" spans="4:4" x14ac:dyDescent="0.3">
      <c r="D1563" s="4"/>
    </row>
    <row r="1564" spans="4:4" x14ac:dyDescent="0.3">
      <c r="D1564" s="4"/>
    </row>
    <row r="1565" spans="4:4" x14ac:dyDescent="0.3">
      <c r="D1565" s="4"/>
    </row>
    <row r="1566" spans="4:4" x14ac:dyDescent="0.3">
      <c r="D1566" s="4"/>
    </row>
    <row r="1567" spans="4:4" x14ac:dyDescent="0.3">
      <c r="D1567" s="4"/>
    </row>
    <row r="1568" spans="4:4" x14ac:dyDescent="0.3">
      <c r="D1568" s="4"/>
    </row>
    <row r="1569" spans="4:4" x14ac:dyDescent="0.3">
      <c r="D1569" s="4"/>
    </row>
    <row r="1570" spans="4:4" x14ac:dyDescent="0.3">
      <c r="D1570" s="4"/>
    </row>
    <row r="1571" spans="4:4" x14ac:dyDescent="0.3">
      <c r="D1571" s="4"/>
    </row>
    <row r="1572" spans="4:4" x14ac:dyDescent="0.3">
      <c r="D1572" s="4"/>
    </row>
    <row r="1573" spans="4:4" x14ac:dyDescent="0.3">
      <c r="D1573" s="4"/>
    </row>
    <row r="1574" spans="4:4" x14ac:dyDescent="0.3">
      <c r="D1574" s="4"/>
    </row>
    <row r="1575" spans="4:4" x14ac:dyDescent="0.3">
      <c r="D1575" s="4"/>
    </row>
    <row r="1576" spans="4:4" x14ac:dyDescent="0.3">
      <c r="D1576" s="4"/>
    </row>
    <row r="1577" spans="4:4" x14ac:dyDescent="0.3">
      <c r="D1577" s="4"/>
    </row>
    <row r="1578" spans="4:4" x14ac:dyDescent="0.3">
      <c r="D1578" s="4"/>
    </row>
    <row r="1579" spans="4:4" x14ac:dyDescent="0.3">
      <c r="D1579" s="4"/>
    </row>
    <row r="1580" spans="4:4" x14ac:dyDescent="0.3">
      <c r="D1580" s="4"/>
    </row>
    <row r="1581" spans="4:4" x14ac:dyDescent="0.3">
      <c r="D1581" s="4"/>
    </row>
    <row r="1582" spans="4:4" x14ac:dyDescent="0.3">
      <c r="D1582" s="4"/>
    </row>
    <row r="1583" spans="4:4" x14ac:dyDescent="0.3">
      <c r="D1583" s="4"/>
    </row>
    <row r="1584" spans="4:4" x14ac:dyDescent="0.3">
      <c r="D1584" s="4"/>
    </row>
    <row r="1585" spans="4:4" x14ac:dyDescent="0.3">
      <c r="D1585" s="4"/>
    </row>
    <row r="1586" spans="4:4" x14ac:dyDescent="0.3">
      <c r="D1586" s="4"/>
    </row>
    <row r="1587" spans="4:4" x14ac:dyDescent="0.3">
      <c r="D1587" s="4"/>
    </row>
    <row r="1588" spans="4:4" x14ac:dyDescent="0.3">
      <c r="D1588" s="4"/>
    </row>
    <row r="1589" spans="4:4" x14ac:dyDescent="0.3">
      <c r="D1589" s="4"/>
    </row>
    <row r="1590" spans="4:4" x14ac:dyDescent="0.3">
      <c r="D1590" s="4"/>
    </row>
    <row r="1591" spans="4:4" x14ac:dyDescent="0.3">
      <c r="D1591" s="4"/>
    </row>
    <row r="1592" spans="4:4" x14ac:dyDescent="0.3">
      <c r="D1592" s="4"/>
    </row>
    <row r="1593" spans="4:4" x14ac:dyDescent="0.3">
      <c r="D1593" s="4"/>
    </row>
    <row r="1594" spans="4:4" x14ac:dyDescent="0.3">
      <c r="D1594" s="4"/>
    </row>
    <row r="1595" spans="4:4" x14ac:dyDescent="0.3">
      <c r="D1595" s="4"/>
    </row>
    <row r="1596" spans="4:4" x14ac:dyDescent="0.3">
      <c r="D1596" s="4"/>
    </row>
    <row r="1597" spans="4:4" x14ac:dyDescent="0.3">
      <c r="D1597" s="4"/>
    </row>
    <row r="1598" spans="4:4" x14ac:dyDescent="0.3">
      <c r="D1598" s="4"/>
    </row>
    <row r="1599" spans="4:4" x14ac:dyDescent="0.3">
      <c r="D1599" s="4"/>
    </row>
    <row r="1600" spans="4:4" x14ac:dyDescent="0.3">
      <c r="D1600" s="4"/>
    </row>
    <row r="1601" spans="4:4" x14ac:dyDescent="0.3">
      <c r="D1601" s="4"/>
    </row>
    <row r="1602" spans="4:4" x14ac:dyDescent="0.3">
      <c r="D1602" s="4"/>
    </row>
    <row r="1603" spans="4:4" x14ac:dyDescent="0.3">
      <c r="D1603" s="4"/>
    </row>
    <row r="1604" spans="4:4" x14ac:dyDescent="0.3">
      <c r="D1604" s="4"/>
    </row>
    <row r="1605" spans="4:4" x14ac:dyDescent="0.3">
      <c r="D1605" s="4"/>
    </row>
    <row r="1606" spans="4:4" x14ac:dyDescent="0.3">
      <c r="D1606" s="4"/>
    </row>
    <row r="1607" spans="4:4" x14ac:dyDescent="0.3">
      <c r="D1607" s="4"/>
    </row>
    <row r="1608" spans="4:4" x14ac:dyDescent="0.3">
      <c r="D1608" s="4"/>
    </row>
    <row r="1609" spans="4:4" x14ac:dyDescent="0.3">
      <c r="D1609" s="4"/>
    </row>
    <row r="1610" spans="4:4" x14ac:dyDescent="0.3">
      <c r="D1610" s="4"/>
    </row>
    <row r="1611" spans="4:4" x14ac:dyDescent="0.3">
      <c r="D1611" s="4"/>
    </row>
    <row r="1612" spans="4:4" x14ac:dyDescent="0.3">
      <c r="D1612" s="4"/>
    </row>
    <row r="1613" spans="4:4" x14ac:dyDescent="0.3">
      <c r="D1613" s="4"/>
    </row>
    <row r="1614" spans="4:4" x14ac:dyDescent="0.3">
      <c r="D1614" s="4"/>
    </row>
    <row r="1615" spans="4:4" x14ac:dyDescent="0.3">
      <c r="D1615" s="4"/>
    </row>
    <row r="1616" spans="4:4" x14ac:dyDescent="0.3">
      <c r="D1616" s="4"/>
    </row>
    <row r="1617" spans="4:4" x14ac:dyDescent="0.3">
      <c r="D1617" s="4"/>
    </row>
    <row r="1618" spans="4:4" x14ac:dyDescent="0.3">
      <c r="D1618" s="4"/>
    </row>
    <row r="1619" spans="4:4" x14ac:dyDescent="0.3">
      <c r="D1619" s="4"/>
    </row>
    <row r="1620" spans="4:4" x14ac:dyDescent="0.3">
      <c r="D1620" s="4"/>
    </row>
    <row r="1621" spans="4:4" x14ac:dyDescent="0.3">
      <c r="D1621" s="4"/>
    </row>
    <row r="1622" spans="4:4" x14ac:dyDescent="0.3">
      <c r="D1622" s="4"/>
    </row>
    <row r="1623" spans="4:4" x14ac:dyDescent="0.3">
      <c r="D1623" s="4"/>
    </row>
    <row r="1624" spans="4:4" x14ac:dyDescent="0.3">
      <c r="D1624" s="4"/>
    </row>
    <row r="1625" spans="4:4" x14ac:dyDescent="0.3">
      <c r="D1625" s="4"/>
    </row>
    <row r="1626" spans="4:4" x14ac:dyDescent="0.3">
      <c r="D1626" s="4"/>
    </row>
    <row r="1627" spans="4:4" x14ac:dyDescent="0.3">
      <c r="D1627" s="4"/>
    </row>
    <row r="1628" spans="4:4" x14ac:dyDescent="0.3">
      <c r="D1628" s="4"/>
    </row>
    <row r="1629" spans="4:4" x14ac:dyDescent="0.3">
      <c r="D1629" s="4"/>
    </row>
    <row r="1630" spans="4:4" x14ac:dyDescent="0.3">
      <c r="D1630" s="4"/>
    </row>
    <row r="1631" spans="4:4" x14ac:dyDescent="0.3">
      <c r="D1631" s="4"/>
    </row>
    <row r="1632" spans="4:4" x14ac:dyDescent="0.3">
      <c r="D1632" s="4"/>
    </row>
    <row r="1633" spans="4:4" x14ac:dyDescent="0.3">
      <c r="D1633" s="4"/>
    </row>
    <row r="1634" spans="4:4" x14ac:dyDescent="0.3">
      <c r="D1634" s="4"/>
    </row>
    <row r="1635" spans="4:4" x14ac:dyDescent="0.3">
      <c r="D1635" s="4"/>
    </row>
    <row r="1636" spans="4:4" x14ac:dyDescent="0.3">
      <c r="D1636" s="4"/>
    </row>
    <row r="1637" spans="4:4" x14ac:dyDescent="0.3">
      <c r="D1637" s="4"/>
    </row>
    <row r="1638" spans="4:4" x14ac:dyDescent="0.3">
      <c r="D1638" s="4"/>
    </row>
    <row r="1639" spans="4:4" x14ac:dyDescent="0.3">
      <c r="D1639" s="4"/>
    </row>
    <row r="1640" spans="4:4" x14ac:dyDescent="0.3">
      <c r="D1640" s="4"/>
    </row>
    <row r="1641" spans="4:4" x14ac:dyDescent="0.3">
      <c r="D1641" s="4"/>
    </row>
    <row r="1642" spans="4:4" x14ac:dyDescent="0.3">
      <c r="D1642" s="4"/>
    </row>
    <row r="1643" spans="4:4" x14ac:dyDescent="0.3">
      <c r="D1643" s="4"/>
    </row>
    <row r="1644" spans="4:4" x14ac:dyDescent="0.3">
      <c r="D1644" s="4"/>
    </row>
    <row r="1645" spans="4:4" x14ac:dyDescent="0.3">
      <c r="D1645" s="4"/>
    </row>
    <row r="1646" spans="4:4" x14ac:dyDescent="0.3">
      <c r="D1646" s="4"/>
    </row>
    <row r="1647" spans="4:4" x14ac:dyDescent="0.3">
      <c r="D1647" s="4"/>
    </row>
    <row r="1648" spans="4:4" x14ac:dyDescent="0.3">
      <c r="D1648" s="4"/>
    </row>
    <row r="1649" spans="4:4" x14ac:dyDescent="0.3">
      <c r="D1649" s="4"/>
    </row>
    <row r="1650" spans="4:4" x14ac:dyDescent="0.3">
      <c r="D1650" s="4"/>
    </row>
    <row r="1651" spans="4:4" x14ac:dyDescent="0.3">
      <c r="D1651" s="4"/>
    </row>
    <row r="1652" spans="4:4" x14ac:dyDescent="0.3">
      <c r="D1652" s="4"/>
    </row>
    <row r="1653" spans="4:4" x14ac:dyDescent="0.3">
      <c r="D1653" s="4"/>
    </row>
    <row r="1654" spans="4:4" x14ac:dyDescent="0.3">
      <c r="D1654" s="4"/>
    </row>
    <row r="1655" spans="4:4" x14ac:dyDescent="0.3">
      <c r="D1655" s="4"/>
    </row>
    <row r="1656" spans="4:4" x14ac:dyDescent="0.3">
      <c r="D1656" s="4"/>
    </row>
    <row r="1657" spans="4:4" x14ac:dyDescent="0.3">
      <c r="D1657" s="4"/>
    </row>
    <row r="1658" spans="4:4" x14ac:dyDescent="0.3">
      <c r="D1658" s="4"/>
    </row>
    <row r="1659" spans="4:4" x14ac:dyDescent="0.3">
      <c r="D1659" s="4"/>
    </row>
    <row r="1660" spans="4:4" x14ac:dyDescent="0.3">
      <c r="D1660" s="4"/>
    </row>
    <row r="1661" spans="4:4" x14ac:dyDescent="0.3">
      <c r="D1661" s="4"/>
    </row>
    <row r="1662" spans="4:4" x14ac:dyDescent="0.3">
      <c r="D1662" s="4"/>
    </row>
    <row r="1663" spans="4:4" x14ac:dyDescent="0.3">
      <c r="D1663" s="4"/>
    </row>
    <row r="1664" spans="4:4" x14ac:dyDescent="0.3">
      <c r="D1664" s="4"/>
    </row>
    <row r="1665" spans="4:4" x14ac:dyDescent="0.3">
      <c r="D1665" s="4"/>
    </row>
    <row r="1666" spans="4:4" x14ac:dyDescent="0.3">
      <c r="D1666" s="4"/>
    </row>
    <row r="1667" spans="4:4" x14ac:dyDescent="0.3">
      <c r="D1667" s="4"/>
    </row>
    <row r="1668" spans="4:4" x14ac:dyDescent="0.3">
      <c r="D1668" s="4"/>
    </row>
    <row r="1669" spans="4:4" x14ac:dyDescent="0.3">
      <c r="D1669" s="4"/>
    </row>
    <row r="1670" spans="4:4" x14ac:dyDescent="0.3">
      <c r="D1670" s="4"/>
    </row>
    <row r="1671" spans="4:4" x14ac:dyDescent="0.3">
      <c r="D1671" s="4"/>
    </row>
    <row r="1672" spans="4:4" x14ac:dyDescent="0.3">
      <c r="D1672" s="4"/>
    </row>
    <row r="1673" spans="4:4" x14ac:dyDescent="0.3">
      <c r="D1673" s="4"/>
    </row>
    <row r="1674" spans="4:4" x14ac:dyDescent="0.3">
      <c r="D1674" s="4"/>
    </row>
    <row r="1675" spans="4:4" x14ac:dyDescent="0.3">
      <c r="D1675" s="4"/>
    </row>
    <row r="1676" spans="4:4" x14ac:dyDescent="0.3">
      <c r="D1676" s="4"/>
    </row>
    <row r="1677" spans="4:4" x14ac:dyDescent="0.3">
      <c r="D1677" s="4"/>
    </row>
    <row r="1678" spans="4:4" x14ac:dyDescent="0.3">
      <c r="D1678" s="4"/>
    </row>
    <row r="1679" spans="4:4" x14ac:dyDescent="0.3">
      <c r="D1679" s="4"/>
    </row>
    <row r="1680" spans="4:4" x14ac:dyDescent="0.3">
      <c r="D1680" s="4"/>
    </row>
    <row r="1681" spans="4:4" x14ac:dyDescent="0.3">
      <c r="D1681" s="4"/>
    </row>
    <row r="1682" spans="4:4" x14ac:dyDescent="0.3">
      <c r="D1682" s="4"/>
    </row>
    <row r="1683" spans="4:4" x14ac:dyDescent="0.3">
      <c r="D1683" s="4"/>
    </row>
    <row r="1684" spans="4:4" x14ac:dyDescent="0.3">
      <c r="D1684" s="4"/>
    </row>
    <row r="1685" spans="4:4" x14ac:dyDescent="0.3">
      <c r="D1685" s="4"/>
    </row>
    <row r="1686" spans="4:4" x14ac:dyDescent="0.3">
      <c r="D1686" s="4"/>
    </row>
    <row r="1687" spans="4:4" x14ac:dyDescent="0.3">
      <c r="D1687" s="4"/>
    </row>
    <row r="1688" spans="4:4" x14ac:dyDescent="0.3">
      <c r="D1688" s="4"/>
    </row>
    <row r="1689" spans="4:4" x14ac:dyDescent="0.3">
      <c r="D1689" s="4"/>
    </row>
    <row r="1690" spans="4:4" x14ac:dyDescent="0.3">
      <c r="D1690" s="4"/>
    </row>
    <row r="1691" spans="4:4" x14ac:dyDescent="0.3">
      <c r="D1691" s="4"/>
    </row>
    <row r="1692" spans="4:4" x14ac:dyDescent="0.3">
      <c r="D1692" s="4"/>
    </row>
    <row r="1693" spans="4:4" x14ac:dyDescent="0.3">
      <c r="D1693" s="4"/>
    </row>
    <row r="1694" spans="4:4" x14ac:dyDescent="0.3">
      <c r="D1694" s="4"/>
    </row>
    <row r="1695" spans="4:4" x14ac:dyDescent="0.3">
      <c r="D1695" s="4"/>
    </row>
    <row r="1696" spans="4:4" x14ac:dyDescent="0.3">
      <c r="D1696" s="4"/>
    </row>
    <row r="1697" spans="4:4" x14ac:dyDescent="0.3">
      <c r="D1697" s="4"/>
    </row>
    <row r="1698" spans="4:4" x14ac:dyDescent="0.3">
      <c r="D1698" s="4"/>
    </row>
    <row r="1699" spans="4:4" x14ac:dyDescent="0.3">
      <c r="D1699" s="4"/>
    </row>
    <row r="1700" spans="4:4" x14ac:dyDescent="0.3">
      <c r="D1700" s="4"/>
    </row>
    <row r="1701" spans="4:4" x14ac:dyDescent="0.3">
      <c r="D1701" s="4"/>
    </row>
    <row r="1702" spans="4:4" x14ac:dyDescent="0.3">
      <c r="D1702" s="4"/>
    </row>
    <row r="1703" spans="4:4" x14ac:dyDescent="0.3">
      <c r="D1703" s="4"/>
    </row>
    <row r="1704" spans="4:4" x14ac:dyDescent="0.3">
      <c r="D1704" s="4"/>
    </row>
    <row r="1705" spans="4:4" x14ac:dyDescent="0.3">
      <c r="D1705" s="4"/>
    </row>
    <row r="1706" spans="4:4" x14ac:dyDescent="0.3">
      <c r="D1706" s="4"/>
    </row>
    <row r="1707" spans="4:4" x14ac:dyDescent="0.3">
      <c r="D1707" s="4"/>
    </row>
    <row r="1708" spans="4:4" x14ac:dyDescent="0.3">
      <c r="D1708" s="4"/>
    </row>
    <row r="1709" spans="4:4" x14ac:dyDescent="0.3">
      <c r="D1709" s="4"/>
    </row>
    <row r="1710" spans="4:4" x14ac:dyDescent="0.3">
      <c r="D1710" s="4"/>
    </row>
    <row r="1711" spans="4:4" x14ac:dyDescent="0.3">
      <c r="D1711" s="4"/>
    </row>
    <row r="1712" spans="4:4" x14ac:dyDescent="0.3">
      <c r="D1712" s="4"/>
    </row>
    <row r="1713" spans="4:4" x14ac:dyDescent="0.3">
      <c r="D1713" s="4"/>
    </row>
    <row r="1714" spans="4:4" x14ac:dyDescent="0.3">
      <c r="D1714" s="4"/>
    </row>
    <row r="1715" spans="4:4" x14ac:dyDescent="0.3">
      <c r="D1715" s="4"/>
    </row>
    <row r="1716" spans="4:4" x14ac:dyDescent="0.3">
      <c r="D1716" s="4"/>
    </row>
    <row r="1717" spans="4:4" x14ac:dyDescent="0.3">
      <c r="D1717" s="4"/>
    </row>
    <row r="1718" spans="4:4" x14ac:dyDescent="0.3">
      <c r="D1718" s="4"/>
    </row>
    <row r="1719" spans="4:4" x14ac:dyDescent="0.3">
      <c r="D1719" s="4"/>
    </row>
    <row r="1720" spans="4:4" x14ac:dyDescent="0.3">
      <c r="D1720" s="4"/>
    </row>
    <row r="1721" spans="4:4" x14ac:dyDescent="0.3">
      <c r="D1721" s="4"/>
    </row>
    <row r="1722" spans="4:4" x14ac:dyDescent="0.3">
      <c r="D1722" s="4"/>
    </row>
    <row r="1723" spans="4:4" x14ac:dyDescent="0.3">
      <c r="D1723" s="4"/>
    </row>
    <row r="1724" spans="4:4" x14ac:dyDescent="0.3">
      <c r="D1724" s="4"/>
    </row>
    <row r="1725" spans="4:4" x14ac:dyDescent="0.3">
      <c r="D1725" s="4"/>
    </row>
    <row r="1726" spans="4:4" x14ac:dyDescent="0.3">
      <c r="D1726" s="4"/>
    </row>
    <row r="1727" spans="4:4" x14ac:dyDescent="0.3">
      <c r="D1727" s="4"/>
    </row>
    <row r="1728" spans="4:4" x14ac:dyDescent="0.3">
      <c r="D1728" s="4"/>
    </row>
    <row r="1729" spans="4:4" x14ac:dyDescent="0.3">
      <c r="D1729" s="4"/>
    </row>
    <row r="1730" spans="4:4" x14ac:dyDescent="0.3">
      <c r="D1730" s="4"/>
    </row>
    <row r="1731" spans="4:4" x14ac:dyDescent="0.3">
      <c r="D1731" s="4"/>
    </row>
    <row r="1732" spans="4:4" x14ac:dyDescent="0.3">
      <c r="D1732" s="4"/>
    </row>
    <row r="1733" spans="4:4" x14ac:dyDescent="0.3">
      <c r="D1733" s="4"/>
    </row>
    <row r="1734" spans="4:4" x14ac:dyDescent="0.3">
      <c r="D1734" s="4"/>
    </row>
    <row r="1735" spans="4:4" x14ac:dyDescent="0.3">
      <c r="D1735" s="4"/>
    </row>
    <row r="1736" spans="4:4" x14ac:dyDescent="0.3">
      <c r="D1736" s="4"/>
    </row>
    <row r="1737" spans="4:4" x14ac:dyDescent="0.3">
      <c r="D1737" s="4"/>
    </row>
    <row r="1738" spans="4:4" x14ac:dyDescent="0.3">
      <c r="D1738" s="4"/>
    </row>
    <row r="1739" spans="4:4" x14ac:dyDescent="0.3">
      <c r="D1739" s="4"/>
    </row>
    <row r="1740" spans="4:4" x14ac:dyDescent="0.3">
      <c r="D1740" s="4"/>
    </row>
    <row r="1741" spans="4:4" x14ac:dyDescent="0.3">
      <c r="D1741" s="4"/>
    </row>
    <row r="1742" spans="4:4" x14ac:dyDescent="0.3">
      <c r="D1742" s="4"/>
    </row>
    <row r="1743" spans="4:4" x14ac:dyDescent="0.3">
      <c r="D1743" s="4"/>
    </row>
    <row r="1744" spans="4:4" x14ac:dyDescent="0.3">
      <c r="D1744" s="4"/>
    </row>
    <row r="1745" spans="4:4" x14ac:dyDescent="0.3">
      <c r="D1745" s="4"/>
    </row>
    <row r="1746" spans="4:4" x14ac:dyDescent="0.3">
      <c r="D1746" s="4"/>
    </row>
    <row r="1747" spans="4:4" x14ac:dyDescent="0.3">
      <c r="D1747" s="4"/>
    </row>
    <row r="1748" spans="4:4" x14ac:dyDescent="0.3">
      <c r="D1748" s="4"/>
    </row>
    <row r="1749" spans="4:4" x14ac:dyDescent="0.3">
      <c r="D1749" s="4"/>
    </row>
    <row r="1750" spans="4:4" x14ac:dyDescent="0.3">
      <c r="D1750" s="4"/>
    </row>
    <row r="1751" spans="4:4" x14ac:dyDescent="0.3">
      <c r="D1751" s="4"/>
    </row>
    <row r="1752" spans="4:4" x14ac:dyDescent="0.3">
      <c r="D1752" s="4"/>
    </row>
    <row r="1753" spans="4:4" x14ac:dyDescent="0.3">
      <c r="D1753" s="4"/>
    </row>
    <row r="1754" spans="4:4" x14ac:dyDescent="0.3">
      <c r="D1754" s="4"/>
    </row>
    <row r="1755" spans="4:4" x14ac:dyDescent="0.3">
      <c r="D1755" s="4"/>
    </row>
    <row r="1756" spans="4:4" x14ac:dyDescent="0.3">
      <c r="D1756" s="4"/>
    </row>
    <row r="1757" spans="4:4" x14ac:dyDescent="0.3">
      <c r="D1757" s="4"/>
    </row>
    <row r="1758" spans="4:4" x14ac:dyDescent="0.3">
      <c r="D1758" s="4"/>
    </row>
    <row r="1759" spans="4:4" x14ac:dyDescent="0.3">
      <c r="D1759" s="4"/>
    </row>
    <row r="1760" spans="4:4" x14ac:dyDescent="0.3">
      <c r="D1760" s="4"/>
    </row>
    <row r="1761" spans="4:4" x14ac:dyDescent="0.3">
      <c r="D1761" s="4"/>
    </row>
    <row r="1762" spans="4:4" x14ac:dyDescent="0.3">
      <c r="D1762" s="4"/>
    </row>
    <row r="1763" spans="4:4" x14ac:dyDescent="0.3">
      <c r="D1763" s="4"/>
    </row>
    <row r="1764" spans="4:4" x14ac:dyDescent="0.3">
      <c r="D1764" s="4"/>
    </row>
    <row r="1765" spans="4:4" x14ac:dyDescent="0.3">
      <c r="D1765" s="4"/>
    </row>
    <row r="1766" spans="4:4" x14ac:dyDescent="0.3">
      <c r="D1766" s="4"/>
    </row>
    <row r="1767" spans="4:4" x14ac:dyDescent="0.3">
      <c r="D1767" s="4"/>
    </row>
    <row r="1768" spans="4:4" x14ac:dyDescent="0.3">
      <c r="D1768" s="4"/>
    </row>
    <row r="1769" spans="4:4" x14ac:dyDescent="0.3">
      <c r="D1769" s="4"/>
    </row>
    <row r="1770" spans="4:4" x14ac:dyDescent="0.3">
      <c r="D1770" s="4"/>
    </row>
    <row r="1771" spans="4:4" x14ac:dyDescent="0.3">
      <c r="D1771" s="4"/>
    </row>
    <row r="1772" spans="4:4" x14ac:dyDescent="0.3">
      <c r="D1772" s="4"/>
    </row>
    <row r="1773" spans="4:4" x14ac:dyDescent="0.3">
      <c r="D1773" s="4"/>
    </row>
    <row r="1774" spans="4:4" x14ac:dyDescent="0.3">
      <c r="D1774" s="4"/>
    </row>
    <row r="1775" spans="4:4" x14ac:dyDescent="0.3">
      <c r="D1775" s="4"/>
    </row>
    <row r="1776" spans="4:4" x14ac:dyDescent="0.3">
      <c r="D1776" s="4"/>
    </row>
    <row r="1777" spans="4:4" x14ac:dyDescent="0.3">
      <c r="D1777" s="4"/>
    </row>
    <row r="1778" spans="4:4" x14ac:dyDescent="0.3">
      <c r="D1778" s="4"/>
    </row>
    <row r="1779" spans="4:4" x14ac:dyDescent="0.3">
      <c r="D1779" s="4"/>
    </row>
    <row r="1780" spans="4:4" x14ac:dyDescent="0.3">
      <c r="D1780" s="4"/>
    </row>
    <row r="1781" spans="4:4" x14ac:dyDescent="0.3">
      <c r="D1781" s="4"/>
    </row>
    <row r="1782" spans="4:4" x14ac:dyDescent="0.3">
      <c r="D1782" s="4"/>
    </row>
    <row r="1783" spans="4:4" x14ac:dyDescent="0.3">
      <c r="D1783" s="4"/>
    </row>
    <row r="1784" spans="4:4" x14ac:dyDescent="0.3">
      <c r="D1784" s="4"/>
    </row>
    <row r="1785" spans="4:4" x14ac:dyDescent="0.3">
      <c r="D1785" s="4"/>
    </row>
    <row r="1786" spans="4:4" x14ac:dyDescent="0.3">
      <c r="D1786" s="4"/>
    </row>
    <row r="1787" spans="4:4" x14ac:dyDescent="0.3">
      <c r="D1787" s="4"/>
    </row>
    <row r="1788" spans="4:4" x14ac:dyDescent="0.3">
      <c r="D1788" s="4"/>
    </row>
    <row r="1789" spans="4:4" x14ac:dyDescent="0.3">
      <c r="D1789" s="4"/>
    </row>
    <row r="1790" spans="4:4" x14ac:dyDescent="0.3">
      <c r="D1790" s="4"/>
    </row>
    <row r="1791" spans="4:4" x14ac:dyDescent="0.3">
      <c r="D1791" s="4"/>
    </row>
    <row r="1792" spans="4:4" x14ac:dyDescent="0.3">
      <c r="D1792" s="4"/>
    </row>
    <row r="1793" spans="4:4" x14ac:dyDescent="0.3">
      <c r="D1793" s="4"/>
    </row>
    <row r="1794" spans="4:4" x14ac:dyDescent="0.3">
      <c r="D1794" s="4"/>
    </row>
    <row r="1795" spans="4:4" x14ac:dyDescent="0.3">
      <c r="D1795" s="4"/>
    </row>
    <row r="1796" spans="4:4" x14ac:dyDescent="0.3">
      <c r="D1796" s="4"/>
    </row>
    <row r="1797" spans="4:4" x14ac:dyDescent="0.3">
      <c r="D1797" s="4"/>
    </row>
    <row r="1798" spans="4:4" x14ac:dyDescent="0.3">
      <c r="D1798" s="4"/>
    </row>
    <row r="1799" spans="4:4" x14ac:dyDescent="0.3">
      <c r="D1799" s="4"/>
    </row>
    <row r="1800" spans="4:4" x14ac:dyDescent="0.3">
      <c r="D1800" s="4"/>
    </row>
    <row r="1801" spans="4:4" x14ac:dyDescent="0.3">
      <c r="D1801" s="4"/>
    </row>
    <row r="1802" spans="4:4" x14ac:dyDescent="0.3">
      <c r="D1802" s="4"/>
    </row>
    <row r="1803" spans="4:4" x14ac:dyDescent="0.3">
      <c r="D1803" s="4"/>
    </row>
    <row r="1804" spans="4:4" x14ac:dyDescent="0.3">
      <c r="D1804" s="4"/>
    </row>
    <row r="1805" spans="4:4" x14ac:dyDescent="0.3">
      <c r="D1805" s="4"/>
    </row>
    <row r="1806" spans="4:4" x14ac:dyDescent="0.3">
      <c r="D1806" s="4"/>
    </row>
    <row r="1807" spans="4:4" x14ac:dyDescent="0.3">
      <c r="D1807" s="4"/>
    </row>
    <row r="1808" spans="4:4" x14ac:dyDescent="0.3">
      <c r="D1808" s="4"/>
    </row>
    <row r="1809" spans="4:4" x14ac:dyDescent="0.3">
      <c r="D1809" s="4"/>
    </row>
    <row r="1810" spans="4:4" x14ac:dyDescent="0.3">
      <c r="D1810" s="4"/>
    </row>
    <row r="1811" spans="4:4" x14ac:dyDescent="0.3">
      <c r="D1811" s="4"/>
    </row>
    <row r="1812" spans="4:4" x14ac:dyDescent="0.3">
      <c r="D1812" s="4"/>
    </row>
    <row r="1813" spans="4:4" x14ac:dyDescent="0.3">
      <c r="D1813" s="4"/>
    </row>
    <row r="1814" spans="4:4" x14ac:dyDescent="0.3">
      <c r="D1814" s="4"/>
    </row>
    <row r="1815" spans="4:4" x14ac:dyDescent="0.3">
      <c r="D1815" s="4"/>
    </row>
    <row r="1816" spans="4:4" x14ac:dyDescent="0.3">
      <c r="D1816" s="4"/>
    </row>
    <row r="1817" spans="4:4" x14ac:dyDescent="0.3">
      <c r="D1817" s="4"/>
    </row>
    <row r="1818" spans="4:4" x14ac:dyDescent="0.3">
      <c r="D1818" s="4"/>
    </row>
    <row r="1819" spans="4:4" x14ac:dyDescent="0.3">
      <c r="D1819" s="4"/>
    </row>
    <row r="1820" spans="4:4" x14ac:dyDescent="0.3">
      <c r="D1820" s="4"/>
    </row>
    <row r="1821" spans="4:4" x14ac:dyDescent="0.3">
      <c r="D1821" s="4"/>
    </row>
    <row r="1822" spans="4:4" x14ac:dyDescent="0.3">
      <c r="D1822" s="4"/>
    </row>
    <row r="1823" spans="4:4" x14ac:dyDescent="0.3">
      <c r="D1823" s="4"/>
    </row>
    <row r="1824" spans="4:4" x14ac:dyDescent="0.3">
      <c r="D1824" s="4"/>
    </row>
    <row r="1825" spans="4:4" x14ac:dyDescent="0.3">
      <c r="D1825" s="4"/>
    </row>
    <row r="1826" spans="4:4" x14ac:dyDescent="0.3">
      <c r="D1826" s="4"/>
    </row>
    <row r="1827" spans="4:4" x14ac:dyDescent="0.3">
      <c r="D1827" s="4"/>
    </row>
    <row r="1828" spans="4:4" x14ac:dyDescent="0.3">
      <c r="D1828" s="4"/>
    </row>
    <row r="1829" spans="4:4" x14ac:dyDescent="0.3">
      <c r="D1829" s="4"/>
    </row>
    <row r="1830" spans="4:4" x14ac:dyDescent="0.3">
      <c r="D1830" s="4"/>
    </row>
    <row r="1831" spans="4:4" x14ac:dyDescent="0.3">
      <c r="D1831" s="4"/>
    </row>
    <row r="1832" spans="4:4" x14ac:dyDescent="0.3">
      <c r="D1832" s="4"/>
    </row>
    <row r="1833" spans="4:4" x14ac:dyDescent="0.3">
      <c r="D1833" s="4"/>
    </row>
    <row r="1834" spans="4:4" x14ac:dyDescent="0.3">
      <c r="D1834" s="4"/>
    </row>
    <row r="1835" spans="4:4" x14ac:dyDescent="0.3">
      <c r="D1835" s="4"/>
    </row>
    <row r="1836" spans="4:4" x14ac:dyDescent="0.3">
      <c r="D1836" s="4"/>
    </row>
    <row r="1837" spans="4:4" x14ac:dyDescent="0.3">
      <c r="D1837" s="4"/>
    </row>
    <row r="1838" spans="4:4" x14ac:dyDescent="0.3">
      <c r="D1838" s="4"/>
    </row>
    <row r="1839" spans="4:4" x14ac:dyDescent="0.3">
      <c r="D1839" s="4"/>
    </row>
    <row r="1840" spans="4:4" x14ac:dyDescent="0.3">
      <c r="D1840" s="4"/>
    </row>
    <row r="1841" spans="4:4" x14ac:dyDescent="0.3">
      <c r="D1841" s="4"/>
    </row>
    <row r="1842" spans="4:4" x14ac:dyDescent="0.3">
      <c r="D1842" s="4"/>
    </row>
    <row r="1843" spans="4:4" x14ac:dyDescent="0.3">
      <c r="D1843" s="4"/>
    </row>
    <row r="1844" spans="4:4" x14ac:dyDescent="0.3">
      <c r="D1844" s="4"/>
    </row>
    <row r="1845" spans="4:4" x14ac:dyDescent="0.3">
      <c r="D1845" s="4"/>
    </row>
    <row r="1846" spans="4:4" x14ac:dyDescent="0.3">
      <c r="D1846" s="4"/>
    </row>
    <row r="1847" spans="4:4" x14ac:dyDescent="0.3">
      <c r="D1847" s="4"/>
    </row>
    <row r="1848" spans="4:4" x14ac:dyDescent="0.3">
      <c r="D1848" s="4"/>
    </row>
    <row r="1849" spans="4:4" x14ac:dyDescent="0.3">
      <c r="D1849" s="4"/>
    </row>
    <row r="1850" spans="4:4" x14ac:dyDescent="0.3">
      <c r="D1850" s="4"/>
    </row>
    <row r="1851" spans="4:4" x14ac:dyDescent="0.3">
      <c r="D1851" s="4"/>
    </row>
    <row r="1852" spans="4:4" x14ac:dyDescent="0.3">
      <c r="D1852" s="4"/>
    </row>
    <row r="1853" spans="4:4" x14ac:dyDescent="0.3">
      <c r="D1853" s="4"/>
    </row>
    <row r="1854" spans="4:4" x14ac:dyDescent="0.3">
      <c r="D1854" s="4"/>
    </row>
    <row r="1855" spans="4:4" x14ac:dyDescent="0.3">
      <c r="D1855" s="4"/>
    </row>
    <row r="1856" spans="4:4" x14ac:dyDescent="0.3">
      <c r="D1856" s="4"/>
    </row>
    <row r="1857" spans="4:4" x14ac:dyDescent="0.3">
      <c r="D1857" s="4"/>
    </row>
    <row r="1858" spans="4:4" x14ac:dyDescent="0.3">
      <c r="D1858" s="4"/>
    </row>
    <row r="1859" spans="4:4" x14ac:dyDescent="0.3">
      <c r="D1859" s="4"/>
    </row>
    <row r="1860" spans="4:4" x14ac:dyDescent="0.3">
      <c r="D1860" s="4"/>
    </row>
    <row r="1861" spans="4:4" x14ac:dyDescent="0.3">
      <c r="D1861" s="4"/>
    </row>
    <row r="1862" spans="4:4" x14ac:dyDescent="0.3">
      <c r="D1862" s="4"/>
    </row>
    <row r="1863" spans="4:4" x14ac:dyDescent="0.3">
      <c r="D1863" s="4"/>
    </row>
    <row r="1864" spans="4:4" x14ac:dyDescent="0.3">
      <c r="D1864" s="4"/>
    </row>
    <row r="1865" spans="4:4" x14ac:dyDescent="0.3">
      <c r="D1865" s="4"/>
    </row>
    <row r="1866" spans="4:4" x14ac:dyDescent="0.3">
      <c r="D1866" s="4"/>
    </row>
    <row r="1867" spans="4:4" x14ac:dyDescent="0.3">
      <c r="D1867" s="4"/>
    </row>
    <row r="1868" spans="4:4" x14ac:dyDescent="0.3">
      <c r="D1868" s="4"/>
    </row>
    <row r="1869" spans="4:4" x14ac:dyDescent="0.3">
      <c r="D1869" s="4"/>
    </row>
    <row r="1870" spans="4:4" x14ac:dyDescent="0.3">
      <c r="D1870" s="4"/>
    </row>
    <row r="1871" spans="4:4" x14ac:dyDescent="0.3">
      <c r="D1871" s="4"/>
    </row>
    <row r="1872" spans="4:4" x14ac:dyDescent="0.3">
      <c r="D1872" s="4"/>
    </row>
    <row r="1873" spans="4:4" x14ac:dyDescent="0.3">
      <c r="D1873" s="4"/>
    </row>
    <row r="1874" spans="4:4" x14ac:dyDescent="0.3">
      <c r="D1874" s="4"/>
    </row>
    <row r="1875" spans="4:4" x14ac:dyDescent="0.3">
      <c r="D1875" s="4"/>
    </row>
    <row r="1876" spans="4:4" x14ac:dyDescent="0.3">
      <c r="D1876" s="4"/>
    </row>
    <row r="1877" spans="4:4" x14ac:dyDescent="0.3">
      <c r="D1877" s="4"/>
    </row>
    <row r="1878" spans="4:4" x14ac:dyDescent="0.3">
      <c r="D1878" s="4"/>
    </row>
    <row r="1879" spans="4:4" x14ac:dyDescent="0.3">
      <c r="D1879" s="4"/>
    </row>
    <row r="1880" spans="4:4" x14ac:dyDescent="0.3">
      <c r="D1880" s="4"/>
    </row>
    <row r="1881" spans="4:4" x14ac:dyDescent="0.3">
      <c r="D1881" s="4"/>
    </row>
    <row r="1882" spans="4:4" x14ac:dyDescent="0.3">
      <c r="D1882" s="4"/>
    </row>
    <row r="1883" spans="4:4" x14ac:dyDescent="0.3">
      <c r="D1883" s="4"/>
    </row>
    <row r="1884" spans="4:4" x14ac:dyDescent="0.3">
      <c r="D1884" s="4"/>
    </row>
    <row r="1885" spans="4:4" x14ac:dyDescent="0.3">
      <c r="D1885" s="4"/>
    </row>
    <row r="1886" spans="4:4" x14ac:dyDescent="0.3">
      <c r="D1886" s="4"/>
    </row>
    <row r="1887" spans="4:4" x14ac:dyDescent="0.3">
      <c r="D1887" s="4"/>
    </row>
    <row r="1888" spans="4:4" x14ac:dyDescent="0.3">
      <c r="D1888" s="4"/>
    </row>
    <row r="1889" spans="4:4" x14ac:dyDescent="0.3">
      <c r="D1889" s="4"/>
    </row>
    <row r="1890" spans="4:4" x14ac:dyDescent="0.3">
      <c r="D1890" s="4"/>
    </row>
    <row r="1891" spans="4:4" x14ac:dyDescent="0.3">
      <c r="D1891" s="4"/>
    </row>
    <row r="1892" spans="4:4" x14ac:dyDescent="0.3">
      <c r="D1892" s="4"/>
    </row>
    <row r="1893" spans="4:4" x14ac:dyDescent="0.3">
      <c r="D1893" s="4"/>
    </row>
    <row r="1894" spans="4:4" x14ac:dyDescent="0.3">
      <c r="D1894" s="4"/>
    </row>
    <row r="1895" spans="4:4" x14ac:dyDescent="0.3">
      <c r="D1895" s="4"/>
    </row>
    <row r="1896" spans="4:4" x14ac:dyDescent="0.3">
      <c r="D1896" s="4"/>
    </row>
    <row r="1897" spans="4:4" x14ac:dyDescent="0.3">
      <c r="D1897" s="4"/>
    </row>
    <row r="1898" spans="4:4" x14ac:dyDescent="0.3">
      <c r="D1898" s="4"/>
    </row>
    <row r="1899" spans="4:4" x14ac:dyDescent="0.3">
      <c r="D1899" s="4"/>
    </row>
    <row r="1900" spans="4:4" x14ac:dyDescent="0.3">
      <c r="D1900" s="4"/>
    </row>
    <row r="1901" spans="4:4" x14ac:dyDescent="0.3">
      <c r="D1901" s="4"/>
    </row>
    <row r="1902" spans="4:4" x14ac:dyDescent="0.3">
      <c r="D1902" s="4"/>
    </row>
    <row r="1903" spans="4:4" x14ac:dyDescent="0.3">
      <c r="D1903" s="4"/>
    </row>
    <row r="1904" spans="4:4" x14ac:dyDescent="0.3">
      <c r="D1904" s="4"/>
    </row>
    <row r="1905" spans="4:4" x14ac:dyDescent="0.3">
      <c r="D1905" s="4"/>
    </row>
    <row r="1906" spans="4:4" x14ac:dyDescent="0.3">
      <c r="D1906" s="4"/>
    </row>
    <row r="1907" spans="4:4" x14ac:dyDescent="0.3">
      <c r="D1907" s="4"/>
    </row>
    <row r="1908" spans="4:4" x14ac:dyDescent="0.3">
      <c r="D1908" s="4"/>
    </row>
    <row r="1909" spans="4:4" x14ac:dyDescent="0.3">
      <c r="D1909" s="4"/>
    </row>
    <row r="1910" spans="4:4" x14ac:dyDescent="0.3">
      <c r="D1910" s="4"/>
    </row>
    <row r="1911" spans="4:4" x14ac:dyDescent="0.3">
      <c r="D1911" s="4"/>
    </row>
    <row r="1912" spans="4:4" x14ac:dyDescent="0.3">
      <c r="D1912" s="4"/>
    </row>
    <row r="1913" spans="4:4" x14ac:dyDescent="0.3">
      <c r="D1913" s="4"/>
    </row>
    <row r="1914" spans="4:4" x14ac:dyDescent="0.3">
      <c r="D1914" s="4"/>
    </row>
    <row r="1915" spans="4:4" x14ac:dyDescent="0.3">
      <c r="D1915" s="4"/>
    </row>
    <row r="1916" spans="4:4" x14ac:dyDescent="0.3">
      <c r="D1916" s="4"/>
    </row>
    <row r="1917" spans="4:4" x14ac:dyDescent="0.3">
      <c r="D1917" s="4"/>
    </row>
    <row r="1918" spans="4:4" x14ac:dyDescent="0.3">
      <c r="D1918" s="4"/>
    </row>
    <row r="1919" spans="4:4" x14ac:dyDescent="0.3">
      <c r="D1919" s="4"/>
    </row>
    <row r="1920" spans="4:4" x14ac:dyDescent="0.3">
      <c r="D1920" s="4"/>
    </row>
    <row r="1921" spans="4:4" x14ac:dyDescent="0.3">
      <c r="D1921" s="4"/>
    </row>
    <row r="1922" spans="4:4" x14ac:dyDescent="0.3">
      <c r="D1922" s="4"/>
    </row>
    <row r="1923" spans="4:4" x14ac:dyDescent="0.3">
      <c r="D1923" s="4"/>
    </row>
    <row r="1924" spans="4:4" x14ac:dyDescent="0.3">
      <c r="D1924" s="4"/>
    </row>
    <row r="1925" spans="4:4" x14ac:dyDescent="0.3">
      <c r="D1925" s="4"/>
    </row>
    <row r="1926" spans="4:4" x14ac:dyDescent="0.3">
      <c r="D1926" s="4"/>
    </row>
    <row r="1927" spans="4:4" x14ac:dyDescent="0.3">
      <c r="D1927" s="4"/>
    </row>
    <row r="1928" spans="4:4" x14ac:dyDescent="0.3">
      <c r="D1928" s="4"/>
    </row>
    <row r="1929" spans="4:4" x14ac:dyDescent="0.3">
      <c r="D1929" s="4"/>
    </row>
    <row r="1930" spans="4:4" x14ac:dyDescent="0.3">
      <c r="D1930" s="4"/>
    </row>
    <row r="1931" spans="4:4" x14ac:dyDescent="0.3">
      <c r="D1931" s="4"/>
    </row>
    <row r="1932" spans="4:4" x14ac:dyDescent="0.3">
      <c r="D1932" s="4"/>
    </row>
    <row r="1933" spans="4:4" x14ac:dyDescent="0.3">
      <c r="D1933" s="4"/>
    </row>
    <row r="1934" spans="4:4" x14ac:dyDescent="0.3">
      <c r="D1934" s="4"/>
    </row>
    <row r="1935" spans="4:4" x14ac:dyDescent="0.3">
      <c r="D1935" s="4"/>
    </row>
    <row r="1936" spans="4:4" x14ac:dyDescent="0.3">
      <c r="D1936" s="4"/>
    </row>
    <row r="1937" spans="4:4" x14ac:dyDescent="0.3">
      <c r="D1937" s="4"/>
    </row>
    <row r="1938" spans="4:4" x14ac:dyDescent="0.3">
      <c r="D1938" s="4"/>
    </row>
    <row r="1939" spans="4:4" x14ac:dyDescent="0.3">
      <c r="D1939" s="4"/>
    </row>
    <row r="1940" spans="4:4" x14ac:dyDescent="0.3">
      <c r="D1940" s="4"/>
    </row>
    <row r="1941" spans="4:4" x14ac:dyDescent="0.3">
      <c r="D1941" s="4"/>
    </row>
    <row r="1942" spans="4:4" x14ac:dyDescent="0.3">
      <c r="D1942" s="4"/>
    </row>
    <row r="1943" spans="4:4" x14ac:dyDescent="0.3">
      <c r="D1943" s="4"/>
    </row>
    <row r="1944" spans="4:4" x14ac:dyDescent="0.3">
      <c r="D1944" s="4"/>
    </row>
    <row r="1945" spans="4:4" x14ac:dyDescent="0.3">
      <c r="D1945" s="4"/>
    </row>
    <row r="1946" spans="4:4" x14ac:dyDescent="0.3">
      <c r="D1946" s="4"/>
    </row>
    <row r="1947" spans="4:4" x14ac:dyDescent="0.3">
      <c r="D1947" s="4"/>
    </row>
    <row r="1948" spans="4:4" x14ac:dyDescent="0.3">
      <c r="D1948" s="4"/>
    </row>
    <row r="1949" spans="4:4" x14ac:dyDescent="0.3">
      <c r="D1949" s="4"/>
    </row>
    <row r="1950" spans="4:4" x14ac:dyDescent="0.3">
      <c r="D1950" s="4"/>
    </row>
    <row r="1951" spans="4:4" x14ac:dyDescent="0.3">
      <c r="D1951" s="4"/>
    </row>
    <row r="1952" spans="4:4" x14ac:dyDescent="0.3">
      <c r="D1952" s="4"/>
    </row>
    <row r="1953" spans="4:4" x14ac:dyDescent="0.3">
      <c r="D1953" s="4"/>
    </row>
    <row r="1954" spans="4:4" x14ac:dyDescent="0.3">
      <c r="D1954" s="4"/>
    </row>
    <row r="1955" spans="4:4" x14ac:dyDescent="0.3">
      <c r="D1955" s="4"/>
    </row>
    <row r="1956" spans="4:4" x14ac:dyDescent="0.3">
      <c r="D1956" s="4"/>
    </row>
    <row r="1957" spans="4:4" x14ac:dyDescent="0.3">
      <c r="D1957" s="4"/>
    </row>
    <row r="1958" spans="4:4" x14ac:dyDescent="0.3">
      <c r="D1958" s="4"/>
    </row>
    <row r="1959" spans="4:4" x14ac:dyDescent="0.3">
      <c r="D1959" s="4"/>
    </row>
    <row r="1960" spans="4:4" x14ac:dyDescent="0.3">
      <c r="D1960" s="4"/>
    </row>
    <row r="1961" spans="4:4" x14ac:dyDescent="0.3">
      <c r="D1961" s="4"/>
    </row>
    <row r="1962" spans="4:4" x14ac:dyDescent="0.3">
      <c r="D1962" s="4"/>
    </row>
    <row r="1963" spans="4:4" x14ac:dyDescent="0.3">
      <c r="D1963" s="4"/>
    </row>
    <row r="1964" spans="4:4" x14ac:dyDescent="0.3">
      <c r="D1964" s="4"/>
    </row>
    <row r="1965" spans="4:4" x14ac:dyDescent="0.3">
      <c r="D1965" s="4"/>
    </row>
    <row r="1966" spans="4:4" x14ac:dyDescent="0.3">
      <c r="D1966" s="4"/>
    </row>
    <row r="1967" spans="4:4" x14ac:dyDescent="0.3">
      <c r="D1967" s="4"/>
    </row>
    <row r="1968" spans="4:4" x14ac:dyDescent="0.3">
      <c r="D1968" s="4"/>
    </row>
    <row r="1969" spans="4:4" x14ac:dyDescent="0.3">
      <c r="D1969" s="4"/>
    </row>
    <row r="1970" spans="4:4" x14ac:dyDescent="0.3">
      <c r="D1970" s="4"/>
    </row>
    <row r="1971" spans="4:4" x14ac:dyDescent="0.3">
      <c r="D1971" s="4"/>
    </row>
    <row r="1972" spans="4:4" x14ac:dyDescent="0.3">
      <c r="D1972" s="4"/>
    </row>
    <row r="1973" spans="4:4" x14ac:dyDescent="0.3">
      <c r="D1973" s="4"/>
    </row>
    <row r="1974" spans="4:4" x14ac:dyDescent="0.3">
      <c r="D1974" s="4"/>
    </row>
    <row r="1975" spans="4:4" x14ac:dyDescent="0.3">
      <c r="D1975" s="4"/>
    </row>
    <row r="1976" spans="4:4" x14ac:dyDescent="0.3">
      <c r="D1976" s="4"/>
    </row>
    <row r="1977" spans="4:4" x14ac:dyDescent="0.3">
      <c r="D1977" s="4"/>
    </row>
    <row r="1978" spans="4:4" x14ac:dyDescent="0.3">
      <c r="D1978" s="4"/>
    </row>
    <row r="1979" spans="4:4" x14ac:dyDescent="0.3">
      <c r="D1979" s="4"/>
    </row>
    <row r="1980" spans="4:4" x14ac:dyDescent="0.3">
      <c r="D1980" s="4"/>
    </row>
    <row r="1981" spans="4:4" x14ac:dyDescent="0.3">
      <c r="D1981" s="4"/>
    </row>
    <row r="1982" spans="4:4" x14ac:dyDescent="0.3">
      <c r="D1982" s="4"/>
    </row>
    <row r="1983" spans="4:4" x14ac:dyDescent="0.3">
      <c r="D1983" s="4"/>
    </row>
    <row r="1984" spans="4:4" x14ac:dyDescent="0.3">
      <c r="D1984" s="4"/>
    </row>
    <row r="1985" spans="4:4" x14ac:dyDescent="0.3">
      <c r="D1985" s="4"/>
    </row>
    <row r="1986" spans="4:4" x14ac:dyDescent="0.3">
      <c r="D1986" s="4"/>
    </row>
    <row r="1987" spans="4:4" x14ac:dyDescent="0.3">
      <c r="D1987" s="4"/>
    </row>
    <row r="1988" spans="4:4" x14ac:dyDescent="0.3">
      <c r="D1988" s="4"/>
    </row>
    <row r="1989" spans="4:4" x14ac:dyDescent="0.3">
      <c r="D1989" s="4"/>
    </row>
    <row r="1990" spans="4:4" x14ac:dyDescent="0.3">
      <c r="D1990" s="4"/>
    </row>
    <row r="1991" spans="4:4" x14ac:dyDescent="0.3">
      <c r="D1991" s="4"/>
    </row>
    <row r="1992" spans="4:4" x14ac:dyDescent="0.3">
      <c r="D1992" s="4"/>
    </row>
    <row r="1993" spans="4:4" x14ac:dyDescent="0.3">
      <c r="D1993" s="4"/>
    </row>
    <row r="1994" spans="4:4" x14ac:dyDescent="0.3">
      <c r="D1994" s="4"/>
    </row>
    <row r="1995" spans="4:4" x14ac:dyDescent="0.3">
      <c r="D1995" s="4"/>
    </row>
    <row r="1996" spans="4:4" x14ac:dyDescent="0.3">
      <c r="D1996" s="4"/>
    </row>
    <row r="1997" spans="4:4" x14ac:dyDescent="0.3">
      <c r="D1997" s="4"/>
    </row>
    <row r="1998" spans="4:4" x14ac:dyDescent="0.3">
      <c r="D1998" s="4"/>
    </row>
    <row r="1999" spans="4:4" x14ac:dyDescent="0.3">
      <c r="D1999" s="4"/>
    </row>
    <row r="2000" spans="4:4" x14ac:dyDescent="0.3">
      <c r="D2000" s="4"/>
    </row>
    <row r="2001" spans="4:4" x14ac:dyDescent="0.3">
      <c r="D2001" s="4"/>
    </row>
    <row r="2002" spans="4:4" x14ac:dyDescent="0.3">
      <c r="D2002" s="4"/>
    </row>
    <row r="2003" spans="4:4" x14ac:dyDescent="0.3">
      <c r="D2003" s="4"/>
    </row>
    <row r="2004" spans="4:4" x14ac:dyDescent="0.3">
      <c r="D2004" s="4"/>
    </row>
    <row r="2005" spans="4:4" x14ac:dyDescent="0.3">
      <c r="D2005" s="4"/>
    </row>
    <row r="2006" spans="4:4" x14ac:dyDescent="0.3">
      <c r="D2006" s="4"/>
    </row>
    <row r="2007" spans="4:4" x14ac:dyDescent="0.3">
      <c r="D2007" s="4"/>
    </row>
    <row r="2008" spans="4:4" x14ac:dyDescent="0.3">
      <c r="D2008" s="4"/>
    </row>
    <row r="2009" spans="4:4" x14ac:dyDescent="0.3">
      <c r="D2009" s="4"/>
    </row>
    <row r="2010" spans="4:4" x14ac:dyDescent="0.3">
      <c r="D2010" s="4"/>
    </row>
    <row r="2011" spans="4:4" x14ac:dyDescent="0.3">
      <c r="D2011" s="4"/>
    </row>
    <row r="2012" spans="4:4" x14ac:dyDescent="0.3">
      <c r="D2012" s="4"/>
    </row>
    <row r="2013" spans="4:4" x14ac:dyDescent="0.3">
      <c r="D2013" s="4"/>
    </row>
    <row r="2014" spans="4:4" x14ac:dyDescent="0.3">
      <c r="D2014" s="4"/>
    </row>
    <row r="2015" spans="4:4" x14ac:dyDescent="0.3">
      <c r="D2015" s="4"/>
    </row>
    <row r="2016" spans="4:4" x14ac:dyDescent="0.3">
      <c r="D2016" s="4"/>
    </row>
    <row r="2017" spans="4:4" x14ac:dyDescent="0.3">
      <c r="D2017" s="4"/>
    </row>
    <row r="2018" spans="4:4" x14ac:dyDescent="0.3">
      <c r="D2018" s="4"/>
    </row>
    <row r="2019" spans="4:4" x14ac:dyDescent="0.3">
      <c r="D2019" s="4"/>
    </row>
    <row r="2020" spans="4:4" x14ac:dyDescent="0.3">
      <c r="D2020" s="4"/>
    </row>
    <row r="2021" spans="4:4" x14ac:dyDescent="0.3">
      <c r="D2021" s="4"/>
    </row>
    <row r="2022" spans="4:4" x14ac:dyDescent="0.3">
      <c r="D2022" s="4"/>
    </row>
    <row r="2023" spans="4:4" x14ac:dyDescent="0.3">
      <c r="D2023" s="4"/>
    </row>
    <row r="2024" spans="4:4" x14ac:dyDescent="0.3">
      <c r="D2024" s="4"/>
    </row>
    <row r="2025" spans="4:4" x14ac:dyDescent="0.3">
      <c r="D2025" s="4"/>
    </row>
    <row r="2026" spans="4:4" x14ac:dyDescent="0.3">
      <c r="D2026" s="4"/>
    </row>
    <row r="2027" spans="4:4" x14ac:dyDescent="0.3">
      <c r="D2027" s="4"/>
    </row>
    <row r="2028" spans="4:4" x14ac:dyDescent="0.3">
      <c r="D2028" s="4"/>
    </row>
    <row r="2029" spans="4:4" x14ac:dyDescent="0.3">
      <c r="D2029" s="4"/>
    </row>
    <row r="2030" spans="4:4" x14ac:dyDescent="0.3">
      <c r="D2030" s="4"/>
    </row>
    <row r="2031" spans="4:4" x14ac:dyDescent="0.3">
      <c r="D2031" s="4"/>
    </row>
    <row r="2032" spans="4:4" x14ac:dyDescent="0.3">
      <c r="D2032" s="4"/>
    </row>
    <row r="2033" spans="4:4" x14ac:dyDescent="0.3">
      <c r="D2033" s="4"/>
    </row>
    <row r="2034" spans="4:4" x14ac:dyDescent="0.3">
      <c r="D2034" s="4"/>
    </row>
    <row r="2035" spans="4:4" x14ac:dyDescent="0.3">
      <c r="D2035" s="4"/>
    </row>
    <row r="2036" spans="4:4" x14ac:dyDescent="0.3">
      <c r="D2036" s="4"/>
    </row>
    <row r="2037" spans="4:4" x14ac:dyDescent="0.3">
      <c r="D2037" s="4"/>
    </row>
    <row r="2038" spans="4:4" x14ac:dyDescent="0.3">
      <c r="D2038" s="4"/>
    </row>
    <row r="2039" spans="4:4" x14ac:dyDescent="0.3">
      <c r="D2039" s="4"/>
    </row>
    <row r="2040" spans="4:4" x14ac:dyDescent="0.3">
      <c r="D2040" s="4"/>
    </row>
    <row r="2041" spans="4:4" x14ac:dyDescent="0.3">
      <c r="D2041" s="4"/>
    </row>
    <row r="2042" spans="4:4" x14ac:dyDescent="0.3">
      <c r="D2042" s="4"/>
    </row>
    <row r="2043" spans="4:4" x14ac:dyDescent="0.3">
      <c r="D2043" s="4"/>
    </row>
    <row r="2044" spans="4:4" x14ac:dyDescent="0.3">
      <c r="D2044" s="4"/>
    </row>
    <row r="2045" spans="4:4" x14ac:dyDescent="0.3">
      <c r="D2045" s="4"/>
    </row>
    <row r="2046" spans="4:4" x14ac:dyDescent="0.3">
      <c r="D2046" s="4"/>
    </row>
    <row r="2047" spans="4:4" x14ac:dyDescent="0.3">
      <c r="D2047" s="4"/>
    </row>
    <row r="2048" spans="4:4" x14ac:dyDescent="0.3">
      <c r="D2048" s="4"/>
    </row>
    <row r="2049" spans="4:4" x14ac:dyDescent="0.3">
      <c r="D2049" s="4"/>
    </row>
    <row r="2050" spans="4:4" x14ac:dyDescent="0.3">
      <c r="D2050" s="4"/>
    </row>
    <row r="2051" spans="4:4" x14ac:dyDescent="0.3">
      <c r="D2051" s="4"/>
    </row>
    <row r="2052" spans="4:4" x14ac:dyDescent="0.3">
      <c r="D2052" s="4"/>
    </row>
    <row r="2053" spans="4:4" x14ac:dyDescent="0.3">
      <c r="D2053" s="4"/>
    </row>
    <row r="2054" spans="4:4" x14ac:dyDescent="0.3">
      <c r="D2054" s="4"/>
    </row>
    <row r="2055" spans="4:4" x14ac:dyDescent="0.3">
      <c r="D2055" s="4"/>
    </row>
    <row r="2056" spans="4:4" x14ac:dyDescent="0.3">
      <c r="D2056" s="4"/>
    </row>
    <row r="2057" spans="4:4" x14ac:dyDescent="0.3">
      <c r="D2057" s="4"/>
    </row>
    <row r="2058" spans="4:4" x14ac:dyDescent="0.3">
      <c r="D2058" s="4"/>
    </row>
    <row r="2059" spans="4:4" x14ac:dyDescent="0.3">
      <c r="D2059" s="4"/>
    </row>
    <row r="2060" spans="4:4" x14ac:dyDescent="0.3">
      <c r="D2060" s="4"/>
    </row>
    <row r="2061" spans="4:4" x14ac:dyDescent="0.3">
      <c r="D2061" s="4"/>
    </row>
    <row r="2062" spans="4:4" x14ac:dyDescent="0.3">
      <c r="D2062" s="4"/>
    </row>
    <row r="2063" spans="4:4" x14ac:dyDescent="0.3">
      <c r="D2063" s="4"/>
    </row>
    <row r="2064" spans="4:4" x14ac:dyDescent="0.3">
      <c r="D2064" s="4"/>
    </row>
    <row r="2065" spans="4:4" x14ac:dyDescent="0.3">
      <c r="D2065" s="4"/>
    </row>
    <row r="2066" spans="4:4" x14ac:dyDescent="0.3">
      <c r="D2066" s="4"/>
    </row>
    <row r="2067" spans="4:4" x14ac:dyDescent="0.3">
      <c r="D2067" s="4"/>
    </row>
    <row r="2068" spans="4:4" x14ac:dyDescent="0.3">
      <c r="D2068" s="4"/>
    </row>
    <row r="2069" spans="4:4" x14ac:dyDescent="0.3">
      <c r="D2069" s="4"/>
    </row>
    <row r="2070" spans="4:4" x14ac:dyDescent="0.3">
      <c r="D2070" s="4"/>
    </row>
    <row r="2071" spans="4:4" x14ac:dyDescent="0.3">
      <c r="D2071" s="4"/>
    </row>
    <row r="2072" spans="4:4" x14ac:dyDescent="0.3">
      <c r="D2072" s="4"/>
    </row>
    <row r="2073" spans="4:4" x14ac:dyDescent="0.3">
      <c r="D2073" s="4"/>
    </row>
    <row r="2074" spans="4:4" x14ac:dyDescent="0.3">
      <c r="D2074" s="4"/>
    </row>
    <row r="2075" spans="4:4" x14ac:dyDescent="0.3">
      <c r="D2075" s="4"/>
    </row>
    <row r="2076" spans="4:4" x14ac:dyDescent="0.3">
      <c r="D2076" s="4"/>
    </row>
    <row r="2077" spans="4:4" x14ac:dyDescent="0.3">
      <c r="D2077" s="4"/>
    </row>
    <row r="2078" spans="4:4" x14ac:dyDescent="0.3">
      <c r="D2078" s="4"/>
    </row>
    <row r="2079" spans="4:4" x14ac:dyDescent="0.3">
      <c r="D2079" s="4"/>
    </row>
    <row r="2080" spans="4:4" x14ac:dyDescent="0.3">
      <c r="D2080" s="4"/>
    </row>
    <row r="2081" spans="4:4" x14ac:dyDescent="0.3">
      <c r="D2081" s="4"/>
    </row>
    <row r="2082" spans="4:4" x14ac:dyDescent="0.3">
      <c r="D2082" s="4"/>
    </row>
    <row r="2083" spans="4:4" x14ac:dyDescent="0.3">
      <c r="D2083" s="4"/>
    </row>
    <row r="2084" spans="4:4" x14ac:dyDescent="0.3">
      <c r="D2084" s="4"/>
    </row>
    <row r="2085" spans="4:4" x14ac:dyDescent="0.3">
      <c r="D2085" s="4"/>
    </row>
    <row r="2086" spans="4:4" x14ac:dyDescent="0.3">
      <c r="D2086" s="4"/>
    </row>
    <row r="2087" spans="4:4" x14ac:dyDescent="0.3">
      <c r="D2087" s="4"/>
    </row>
    <row r="2088" spans="4:4" x14ac:dyDescent="0.3">
      <c r="D2088" s="4"/>
    </row>
    <row r="2089" spans="4:4" x14ac:dyDescent="0.3">
      <c r="D2089" s="4"/>
    </row>
    <row r="2090" spans="4:4" x14ac:dyDescent="0.3">
      <c r="D2090" s="4"/>
    </row>
    <row r="2091" spans="4:4" x14ac:dyDescent="0.3">
      <c r="D2091" s="4"/>
    </row>
    <row r="2092" spans="4:4" x14ac:dyDescent="0.3">
      <c r="D2092" s="4"/>
    </row>
    <row r="2093" spans="4:4" x14ac:dyDescent="0.3">
      <c r="D2093" s="4"/>
    </row>
    <row r="2094" spans="4:4" x14ac:dyDescent="0.3">
      <c r="D2094" s="4"/>
    </row>
    <row r="2095" spans="4:4" x14ac:dyDescent="0.3">
      <c r="D2095" s="4"/>
    </row>
    <row r="2096" spans="4:4" x14ac:dyDescent="0.3">
      <c r="D2096" s="4"/>
    </row>
    <row r="2097" spans="4:4" x14ac:dyDescent="0.3">
      <c r="D2097" s="4"/>
    </row>
    <row r="2098" spans="4:4" x14ac:dyDescent="0.3">
      <c r="D2098" s="4"/>
    </row>
    <row r="2099" spans="4:4" x14ac:dyDescent="0.3">
      <c r="D2099" s="4"/>
    </row>
    <row r="2100" spans="4:4" x14ac:dyDescent="0.3">
      <c r="D2100" s="4"/>
    </row>
    <row r="2101" spans="4:4" x14ac:dyDescent="0.3">
      <c r="D2101" s="4"/>
    </row>
    <row r="2102" spans="4:4" x14ac:dyDescent="0.3">
      <c r="D2102" s="4"/>
    </row>
    <row r="2103" spans="4:4" x14ac:dyDescent="0.3">
      <c r="D2103" s="4"/>
    </row>
    <row r="2104" spans="4:4" x14ac:dyDescent="0.3">
      <c r="D2104" s="4"/>
    </row>
    <row r="2105" spans="4:4" x14ac:dyDescent="0.3">
      <c r="D2105" s="4"/>
    </row>
    <row r="2106" spans="4:4" x14ac:dyDescent="0.3">
      <c r="D2106" s="4"/>
    </row>
    <row r="2107" spans="4:4" x14ac:dyDescent="0.3">
      <c r="D2107" s="4"/>
    </row>
    <row r="2108" spans="4:4" x14ac:dyDescent="0.3">
      <c r="D2108" s="4"/>
    </row>
    <row r="2109" spans="4:4" x14ac:dyDescent="0.3">
      <c r="D2109" s="4"/>
    </row>
    <row r="2110" spans="4:4" x14ac:dyDescent="0.3">
      <c r="D2110" s="4"/>
    </row>
    <row r="2111" spans="4:4" x14ac:dyDescent="0.3">
      <c r="D2111" s="4"/>
    </row>
    <row r="2112" spans="4:4" x14ac:dyDescent="0.3">
      <c r="D2112" s="4"/>
    </row>
    <row r="2113" spans="4:4" x14ac:dyDescent="0.3">
      <c r="D2113" s="4"/>
    </row>
    <row r="2114" spans="4:4" x14ac:dyDescent="0.3">
      <c r="D2114" s="4"/>
    </row>
    <row r="2115" spans="4:4" x14ac:dyDescent="0.3">
      <c r="D2115" s="4"/>
    </row>
    <row r="2116" spans="4:4" x14ac:dyDescent="0.3">
      <c r="D2116" s="4"/>
    </row>
    <row r="2117" spans="4:4" x14ac:dyDescent="0.3">
      <c r="D2117" s="4"/>
    </row>
    <row r="2118" spans="4:4" x14ac:dyDescent="0.3">
      <c r="D2118" s="4"/>
    </row>
    <row r="2119" spans="4:4" x14ac:dyDescent="0.3">
      <c r="D2119" s="4"/>
    </row>
    <row r="2120" spans="4:4" x14ac:dyDescent="0.3">
      <c r="D2120" s="4"/>
    </row>
    <row r="2121" spans="4:4" x14ac:dyDescent="0.3">
      <c r="D2121" s="4"/>
    </row>
    <row r="2122" spans="4:4" x14ac:dyDescent="0.3">
      <c r="D2122" s="4"/>
    </row>
    <row r="2123" spans="4:4" x14ac:dyDescent="0.3">
      <c r="D2123" s="4"/>
    </row>
    <row r="2124" spans="4:4" x14ac:dyDescent="0.3">
      <c r="D2124" s="4"/>
    </row>
    <row r="2125" spans="4:4" x14ac:dyDescent="0.3">
      <c r="D2125" s="4"/>
    </row>
    <row r="2126" spans="4:4" x14ac:dyDescent="0.3">
      <c r="D2126" s="4"/>
    </row>
    <row r="2127" spans="4:4" x14ac:dyDescent="0.3">
      <c r="D2127" s="4"/>
    </row>
    <row r="2128" spans="4:4" x14ac:dyDescent="0.3">
      <c r="D2128" s="4"/>
    </row>
    <row r="2129" spans="4:4" x14ac:dyDescent="0.3">
      <c r="D2129" s="4"/>
    </row>
    <row r="2130" spans="4:4" x14ac:dyDescent="0.3">
      <c r="D2130" s="4"/>
    </row>
    <row r="2131" spans="4:4" x14ac:dyDescent="0.3">
      <c r="D2131" s="4"/>
    </row>
    <row r="2132" spans="4:4" x14ac:dyDescent="0.3">
      <c r="D2132" s="4"/>
    </row>
    <row r="2133" spans="4:4" x14ac:dyDescent="0.3">
      <c r="D2133" s="4"/>
    </row>
    <row r="2134" spans="4:4" x14ac:dyDescent="0.3">
      <c r="D2134" s="4"/>
    </row>
    <row r="2135" spans="4:4" x14ac:dyDescent="0.3">
      <c r="D2135" s="4"/>
    </row>
    <row r="2136" spans="4:4" x14ac:dyDescent="0.3">
      <c r="D2136" s="4"/>
    </row>
    <row r="2137" spans="4:4" x14ac:dyDescent="0.3">
      <c r="D2137" s="4"/>
    </row>
    <row r="2138" spans="4:4" x14ac:dyDescent="0.3">
      <c r="D2138" s="4"/>
    </row>
    <row r="2139" spans="4:4" x14ac:dyDescent="0.3">
      <c r="D2139" s="4"/>
    </row>
    <row r="2140" spans="4:4" x14ac:dyDescent="0.3">
      <c r="D2140" s="4"/>
    </row>
    <row r="2141" spans="4:4" x14ac:dyDescent="0.3">
      <c r="D2141" s="4"/>
    </row>
    <row r="2142" spans="4:4" x14ac:dyDescent="0.3">
      <c r="D2142" s="4"/>
    </row>
    <row r="2143" spans="4:4" x14ac:dyDescent="0.3">
      <c r="D2143" s="4"/>
    </row>
    <row r="2144" spans="4:4" x14ac:dyDescent="0.3">
      <c r="D2144" s="4"/>
    </row>
    <row r="2145" spans="4:4" x14ac:dyDescent="0.3">
      <c r="D2145" s="4"/>
    </row>
    <row r="2146" spans="4:4" x14ac:dyDescent="0.3">
      <c r="D2146" s="4"/>
    </row>
    <row r="2147" spans="4:4" x14ac:dyDescent="0.3">
      <c r="D2147" s="4"/>
    </row>
    <row r="2148" spans="4:4" x14ac:dyDescent="0.3">
      <c r="D2148" s="4"/>
    </row>
    <row r="2149" spans="4:4" x14ac:dyDescent="0.3">
      <c r="D2149" s="4"/>
    </row>
    <row r="2150" spans="4:4" x14ac:dyDescent="0.3">
      <c r="D2150" s="4"/>
    </row>
    <row r="2151" spans="4:4" x14ac:dyDescent="0.3">
      <c r="D2151" s="4"/>
    </row>
    <row r="2152" spans="4:4" x14ac:dyDescent="0.3">
      <c r="D2152" s="4"/>
    </row>
    <row r="2153" spans="4:4" x14ac:dyDescent="0.3">
      <c r="D2153" s="4"/>
    </row>
    <row r="2154" spans="4:4" x14ac:dyDescent="0.3">
      <c r="D2154" s="4"/>
    </row>
    <row r="2155" spans="4:4" x14ac:dyDescent="0.3">
      <c r="D2155" s="4"/>
    </row>
    <row r="2156" spans="4:4" x14ac:dyDescent="0.3">
      <c r="D2156" s="4"/>
    </row>
    <row r="2157" spans="4:4" x14ac:dyDescent="0.3">
      <c r="D2157" s="4"/>
    </row>
    <row r="2158" spans="4:4" x14ac:dyDescent="0.3">
      <c r="D2158" s="4"/>
    </row>
    <row r="2159" spans="4:4" x14ac:dyDescent="0.3">
      <c r="D2159" s="4"/>
    </row>
    <row r="2160" spans="4:4" x14ac:dyDescent="0.3">
      <c r="D2160" s="4"/>
    </row>
    <row r="2161" spans="4:4" x14ac:dyDescent="0.3">
      <c r="D2161" s="4"/>
    </row>
    <row r="2162" spans="4:4" x14ac:dyDescent="0.3">
      <c r="D2162" s="4"/>
    </row>
    <row r="2163" spans="4:4" x14ac:dyDescent="0.3">
      <c r="D2163" s="4"/>
    </row>
    <row r="2164" spans="4:4" x14ac:dyDescent="0.3">
      <c r="D2164" s="4"/>
    </row>
    <row r="2165" spans="4:4" x14ac:dyDescent="0.3">
      <c r="D2165" s="4"/>
    </row>
    <row r="2166" spans="4:4" x14ac:dyDescent="0.3">
      <c r="D2166" s="4"/>
    </row>
    <row r="2167" spans="4:4" x14ac:dyDescent="0.3">
      <c r="D2167" s="4"/>
    </row>
    <row r="2168" spans="4:4" x14ac:dyDescent="0.3">
      <c r="D2168" s="4"/>
    </row>
    <row r="2169" spans="4:4" x14ac:dyDescent="0.3">
      <c r="D2169" s="4"/>
    </row>
    <row r="2170" spans="4:4" x14ac:dyDescent="0.3">
      <c r="D2170" s="4"/>
    </row>
    <row r="2171" spans="4:4" x14ac:dyDescent="0.3">
      <c r="D2171" s="4"/>
    </row>
    <row r="2172" spans="4:4" x14ac:dyDescent="0.3">
      <c r="D2172" s="4"/>
    </row>
    <row r="2173" spans="4:4" x14ac:dyDescent="0.3">
      <c r="D2173" s="4"/>
    </row>
    <row r="2174" spans="4:4" x14ac:dyDescent="0.3">
      <c r="D2174" s="4"/>
    </row>
    <row r="2175" spans="4:4" x14ac:dyDescent="0.3">
      <c r="D2175" s="4"/>
    </row>
    <row r="2176" spans="4:4" x14ac:dyDescent="0.3">
      <c r="D2176" s="4"/>
    </row>
    <row r="2177" spans="4:4" x14ac:dyDescent="0.3">
      <c r="D2177" s="4"/>
    </row>
    <row r="2178" spans="4:4" x14ac:dyDescent="0.3">
      <c r="D2178" s="4"/>
    </row>
    <row r="2179" spans="4:4" x14ac:dyDescent="0.3">
      <c r="D2179" s="4"/>
    </row>
    <row r="2180" spans="4:4" x14ac:dyDescent="0.3">
      <c r="D2180" s="4"/>
    </row>
    <row r="2181" spans="4:4" x14ac:dyDescent="0.3">
      <c r="D2181" s="4"/>
    </row>
    <row r="2182" spans="4:4" x14ac:dyDescent="0.3">
      <c r="D2182" s="4"/>
    </row>
    <row r="2183" spans="4:4" x14ac:dyDescent="0.3">
      <c r="D2183" s="4"/>
    </row>
    <row r="2184" spans="4:4" x14ac:dyDescent="0.3">
      <c r="D2184" s="4"/>
    </row>
    <row r="2185" spans="4:4" x14ac:dyDescent="0.3">
      <c r="D2185" s="4"/>
    </row>
    <row r="2186" spans="4:4" x14ac:dyDescent="0.3">
      <c r="D2186" s="4"/>
    </row>
    <row r="2187" spans="4:4" x14ac:dyDescent="0.3">
      <c r="D2187" s="4"/>
    </row>
    <row r="2188" spans="4:4" x14ac:dyDescent="0.3">
      <c r="D2188" s="4"/>
    </row>
    <row r="2189" spans="4:4" x14ac:dyDescent="0.3">
      <c r="D2189" s="4"/>
    </row>
    <row r="2190" spans="4:4" x14ac:dyDescent="0.3">
      <c r="D2190" s="4"/>
    </row>
    <row r="2191" spans="4:4" x14ac:dyDescent="0.3">
      <c r="D2191" s="4"/>
    </row>
    <row r="2192" spans="4:4" x14ac:dyDescent="0.3">
      <c r="D2192" s="4"/>
    </row>
    <row r="2193" spans="4:4" x14ac:dyDescent="0.3">
      <c r="D2193" s="4"/>
    </row>
    <row r="2194" spans="4:4" x14ac:dyDescent="0.3">
      <c r="D2194" s="4"/>
    </row>
    <row r="2195" spans="4:4" x14ac:dyDescent="0.3">
      <c r="D2195" s="4"/>
    </row>
    <row r="2196" spans="4:4" x14ac:dyDescent="0.3">
      <c r="D2196" s="4"/>
    </row>
    <row r="2197" spans="4:4" x14ac:dyDescent="0.3">
      <c r="D2197" s="4"/>
    </row>
    <row r="2198" spans="4:4" x14ac:dyDescent="0.3">
      <c r="D2198" s="4"/>
    </row>
    <row r="2199" spans="4:4" x14ac:dyDescent="0.3">
      <c r="D2199" s="4"/>
    </row>
    <row r="2200" spans="4:4" x14ac:dyDescent="0.3">
      <c r="D2200" s="4"/>
    </row>
    <row r="2201" spans="4:4" x14ac:dyDescent="0.3">
      <c r="D2201" s="4"/>
    </row>
    <row r="2202" spans="4:4" x14ac:dyDescent="0.3">
      <c r="D2202" s="4"/>
    </row>
    <row r="2203" spans="4:4" x14ac:dyDescent="0.3">
      <c r="D2203" s="4"/>
    </row>
    <row r="2204" spans="4:4" x14ac:dyDescent="0.3">
      <c r="D2204" s="4"/>
    </row>
    <row r="2205" spans="4:4" x14ac:dyDescent="0.3">
      <c r="D2205" s="4"/>
    </row>
    <row r="2206" spans="4:4" x14ac:dyDescent="0.3">
      <c r="D2206" s="4"/>
    </row>
    <row r="2207" spans="4:4" x14ac:dyDescent="0.3">
      <c r="D2207" s="4"/>
    </row>
    <row r="2208" spans="4:4" x14ac:dyDescent="0.3">
      <c r="D2208" s="4"/>
    </row>
    <row r="2209" spans="4:4" x14ac:dyDescent="0.3">
      <c r="D2209" s="4"/>
    </row>
    <row r="2210" spans="4:4" x14ac:dyDescent="0.3">
      <c r="D2210" s="4"/>
    </row>
    <row r="2211" spans="4:4" x14ac:dyDescent="0.3">
      <c r="D2211" s="4"/>
    </row>
    <row r="2212" spans="4:4" x14ac:dyDescent="0.3">
      <c r="D2212" s="4"/>
    </row>
    <row r="2213" spans="4:4" x14ac:dyDescent="0.3">
      <c r="D2213" s="4"/>
    </row>
    <row r="2214" spans="4:4" x14ac:dyDescent="0.3">
      <c r="D2214" s="4"/>
    </row>
    <row r="2215" spans="4:4" x14ac:dyDescent="0.3">
      <c r="D2215" s="4"/>
    </row>
    <row r="2216" spans="4:4" x14ac:dyDescent="0.3">
      <c r="D2216" s="4"/>
    </row>
    <row r="2217" spans="4:4" x14ac:dyDescent="0.3">
      <c r="D2217" s="4"/>
    </row>
    <row r="2218" spans="4:4" x14ac:dyDescent="0.3">
      <c r="D2218" s="4"/>
    </row>
    <row r="2219" spans="4:4" x14ac:dyDescent="0.3">
      <c r="D2219" s="4"/>
    </row>
    <row r="2220" spans="4:4" x14ac:dyDescent="0.3">
      <c r="D2220" s="4"/>
    </row>
    <row r="2221" spans="4:4" x14ac:dyDescent="0.3">
      <c r="D2221" s="4"/>
    </row>
    <row r="2222" spans="4:4" x14ac:dyDescent="0.3">
      <c r="D2222" s="4"/>
    </row>
    <row r="2223" spans="4:4" x14ac:dyDescent="0.3">
      <c r="D2223" s="4"/>
    </row>
    <row r="2224" spans="4:4" x14ac:dyDescent="0.3">
      <c r="D2224" s="4"/>
    </row>
    <row r="2225" spans="4:4" x14ac:dyDescent="0.3">
      <c r="D2225" s="4"/>
    </row>
    <row r="2226" spans="4:4" x14ac:dyDescent="0.3">
      <c r="D2226" s="4"/>
    </row>
    <row r="2227" spans="4:4" x14ac:dyDescent="0.3">
      <c r="D2227" s="4"/>
    </row>
    <row r="2228" spans="4:4" x14ac:dyDescent="0.3">
      <c r="D2228" s="4"/>
    </row>
    <row r="2229" spans="4:4" x14ac:dyDescent="0.3">
      <c r="D2229" s="4"/>
    </row>
    <row r="2230" spans="4:4" x14ac:dyDescent="0.3">
      <c r="D2230" s="4"/>
    </row>
    <row r="2231" spans="4:4" x14ac:dyDescent="0.3">
      <c r="D2231" s="4"/>
    </row>
    <row r="2232" spans="4:4" x14ac:dyDescent="0.3">
      <c r="D2232" s="4"/>
    </row>
    <row r="2233" spans="4:4" x14ac:dyDescent="0.3">
      <c r="D2233" s="4"/>
    </row>
    <row r="2234" spans="4:4" x14ac:dyDescent="0.3">
      <c r="D2234" s="4"/>
    </row>
    <row r="2235" spans="4:4" x14ac:dyDescent="0.3">
      <c r="D2235" s="4"/>
    </row>
    <row r="2236" spans="4:4" x14ac:dyDescent="0.3">
      <c r="D2236" s="4"/>
    </row>
    <row r="2237" spans="4:4" x14ac:dyDescent="0.3">
      <c r="D2237" s="4"/>
    </row>
    <row r="2238" spans="4:4" x14ac:dyDescent="0.3">
      <c r="D2238" s="4"/>
    </row>
    <row r="2239" spans="4:4" x14ac:dyDescent="0.3">
      <c r="D2239" s="4"/>
    </row>
    <row r="2240" spans="4:4" x14ac:dyDescent="0.3">
      <c r="D2240" s="4"/>
    </row>
    <row r="2241" spans="4:4" x14ac:dyDescent="0.3">
      <c r="D2241" s="4"/>
    </row>
    <row r="2242" spans="4:4" x14ac:dyDescent="0.3">
      <c r="D2242" s="4"/>
    </row>
    <row r="2243" spans="4:4" x14ac:dyDescent="0.3">
      <c r="D2243" s="4"/>
    </row>
    <row r="2244" spans="4:4" x14ac:dyDescent="0.3">
      <c r="D2244" s="4"/>
    </row>
    <row r="2245" spans="4:4" x14ac:dyDescent="0.3">
      <c r="D2245" s="4"/>
    </row>
    <row r="2246" spans="4:4" x14ac:dyDescent="0.3">
      <c r="D2246" s="4"/>
    </row>
    <row r="2247" spans="4:4" x14ac:dyDescent="0.3">
      <c r="D2247" s="4"/>
    </row>
    <row r="2248" spans="4:4" x14ac:dyDescent="0.3">
      <c r="D2248" s="4"/>
    </row>
    <row r="2249" spans="4:4" x14ac:dyDescent="0.3">
      <c r="D2249" s="4"/>
    </row>
    <row r="2250" spans="4:4" x14ac:dyDescent="0.3">
      <c r="D2250" s="4"/>
    </row>
    <row r="2251" spans="4:4" x14ac:dyDescent="0.3">
      <c r="D2251" s="4"/>
    </row>
    <row r="2252" spans="4:4" x14ac:dyDescent="0.3">
      <c r="D2252" s="4"/>
    </row>
    <row r="2253" spans="4:4" x14ac:dyDescent="0.3">
      <c r="D2253" s="4"/>
    </row>
    <row r="2254" spans="4:4" x14ac:dyDescent="0.3">
      <c r="D2254" s="4"/>
    </row>
    <row r="2255" spans="4:4" x14ac:dyDescent="0.3">
      <c r="D2255" s="4"/>
    </row>
    <row r="2256" spans="4:4" x14ac:dyDescent="0.3">
      <c r="D2256" s="4"/>
    </row>
    <row r="2257" spans="4:4" x14ac:dyDescent="0.3">
      <c r="D2257" s="4"/>
    </row>
    <row r="2258" spans="4:4" x14ac:dyDescent="0.3">
      <c r="D2258" s="4"/>
    </row>
    <row r="2259" spans="4:4" x14ac:dyDescent="0.3">
      <c r="D2259" s="4"/>
    </row>
    <row r="2260" spans="4:4" x14ac:dyDescent="0.3">
      <c r="D2260" s="4"/>
    </row>
    <row r="2261" spans="4:4" x14ac:dyDescent="0.3">
      <c r="D2261" s="4"/>
    </row>
    <row r="2262" spans="4:4" x14ac:dyDescent="0.3">
      <c r="D2262" s="4"/>
    </row>
    <row r="2263" spans="4:4" x14ac:dyDescent="0.3">
      <c r="D2263" s="4"/>
    </row>
    <row r="2264" spans="4:4" x14ac:dyDescent="0.3">
      <c r="D2264" s="4"/>
    </row>
    <row r="2265" spans="4:4" x14ac:dyDescent="0.3">
      <c r="D2265" s="4"/>
    </row>
    <row r="2266" spans="4:4" x14ac:dyDescent="0.3">
      <c r="D2266" s="4"/>
    </row>
    <row r="2267" spans="4:4" x14ac:dyDescent="0.3">
      <c r="D2267" s="4"/>
    </row>
    <row r="2268" spans="4:4" x14ac:dyDescent="0.3">
      <c r="D2268" s="4"/>
    </row>
    <row r="2269" spans="4:4" x14ac:dyDescent="0.3">
      <c r="D2269" s="4"/>
    </row>
    <row r="2270" spans="4:4" x14ac:dyDescent="0.3">
      <c r="D2270" s="4"/>
    </row>
    <row r="2271" spans="4:4" x14ac:dyDescent="0.3">
      <c r="D2271" s="4"/>
    </row>
    <row r="2272" spans="4:4" x14ac:dyDescent="0.3">
      <c r="D2272" s="4"/>
    </row>
    <row r="2273" spans="4:4" x14ac:dyDescent="0.3">
      <c r="D2273" s="4"/>
    </row>
    <row r="2274" spans="4:4" x14ac:dyDescent="0.3">
      <c r="D2274" s="4"/>
    </row>
    <row r="2275" spans="4:4" x14ac:dyDescent="0.3">
      <c r="D2275" s="4"/>
    </row>
    <row r="2276" spans="4:4" x14ac:dyDescent="0.3">
      <c r="D2276" s="4"/>
    </row>
    <row r="2277" spans="4:4" x14ac:dyDescent="0.3">
      <c r="D2277" s="4"/>
    </row>
    <row r="2278" spans="4:4" x14ac:dyDescent="0.3">
      <c r="D2278" s="4"/>
    </row>
    <row r="2279" spans="4:4" x14ac:dyDescent="0.3">
      <c r="D2279" s="4"/>
    </row>
    <row r="2280" spans="4:4" x14ac:dyDescent="0.3">
      <c r="D2280" s="4"/>
    </row>
    <row r="2281" spans="4:4" x14ac:dyDescent="0.3">
      <c r="D2281" s="4"/>
    </row>
    <row r="2282" spans="4:4" x14ac:dyDescent="0.3">
      <c r="D2282" s="4"/>
    </row>
    <row r="2283" spans="4:4" x14ac:dyDescent="0.3">
      <c r="D2283" s="4"/>
    </row>
    <row r="2284" spans="4:4" x14ac:dyDescent="0.3">
      <c r="D2284" s="4"/>
    </row>
    <row r="2285" spans="4:4" x14ac:dyDescent="0.3">
      <c r="D2285" s="4"/>
    </row>
    <row r="2286" spans="4:4" x14ac:dyDescent="0.3">
      <c r="D2286" s="4"/>
    </row>
    <row r="2287" spans="4:4" x14ac:dyDescent="0.3">
      <c r="D2287" s="4"/>
    </row>
    <row r="2288" spans="4:4" x14ac:dyDescent="0.3">
      <c r="D2288" s="4"/>
    </row>
    <row r="2289" spans="4:4" x14ac:dyDescent="0.3">
      <c r="D2289" s="4"/>
    </row>
    <row r="2290" spans="4:4" x14ac:dyDescent="0.3">
      <c r="D2290" s="4"/>
    </row>
    <row r="2291" spans="4:4" x14ac:dyDescent="0.3">
      <c r="D2291" s="4"/>
    </row>
    <row r="2292" spans="4:4" x14ac:dyDescent="0.3">
      <c r="D2292" s="4"/>
    </row>
    <row r="2293" spans="4:4" x14ac:dyDescent="0.3">
      <c r="D2293" s="4"/>
    </row>
    <row r="2294" spans="4:4" x14ac:dyDescent="0.3">
      <c r="D2294" s="4"/>
    </row>
    <row r="2295" spans="4:4" x14ac:dyDescent="0.3">
      <c r="D2295" s="4"/>
    </row>
    <row r="2296" spans="4:4" x14ac:dyDescent="0.3">
      <c r="D2296" s="4"/>
    </row>
    <row r="2297" spans="4:4" x14ac:dyDescent="0.3">
      <c r="D2297" s="4"/>
    </row>
    <row r="2298" spans="4:4" x14ac:dyDescent="0.3">
      <c r="D2298" s="4"/>
    </row>
    <row r="2299" spans="4:4" x14ac:dyDescent="0.3">
      <c r="D2299" s="4"/>
    </row>
    <row r="2300" spans="4:4" x14ac:dyDescent="0.3">
      <c r="D2300" s="4"/>
    </row>
    <row r="2301" spans="4:4" x14ac:dyDescent="0.3">
      <c r="D2301" s="4"/>
    </row>
    <row r="2302" spans="4:4" x14ac:dyDescent="0.3">
      <c r="D2302" s="4"/>
    </row>
    <row r="2303" spans="4:4" x14ac:dyDescent="0.3">
      <c r="D2303" s="4"/>
    </row>
    <row r="2304" spans="4:4" x14ac:dyDescent="0.3">
      <c r="D2304" s="4"/>
    </row>
    <row r="2305" spans="4:4" x14ac:dyDescent="0.3">
      <c r="D2305" s="4"/>
    </row>
    <row r="2306" spans="4:4" x14ac:dyDescent="0.3">
      <c r="D2306" s="4"/>
    </row>
    <row r="2307" spans="4:4" x14ac:dyDescent="0.3">
      <c r="D2307" s="4"/>
    </row>
    <row r="2308" spans="4:4" x14ac:dyDescent="0.3">
      <c r="D2308" s="4"/>
    </row>
    <row r="2309" spans="4:4" x14ac:dyDescent="0.3">
      <c r="D2309" s="4"/>
    </row>
    <row r="2310" spans="4:4" x14ac:dyDescent="0.3">
      <c r="D2310" s="4"/>
    </row>
    <row r="2311" spans="4:4" x14ac:dyDescent="0.3">
      <c r="D2311" s="4"/>
    </row>
    <row r="2312" spans="4:4" x14ac:dyDescent="0.3">
      <c r="D2312" s="4"/>
    </row>
    <row r="2313" spans="4:4" x14ac:dyDescent="0.3">
      <c r="D2313" s="4"/>
    </row>
    <row r="2314" spans="4:4" x14ac:dyDescent="0.3">
      <c r="D2314" s="4"/>
    </row>
    <row r="2315" spans="4:4" x14ac:dyDescent="0.3">
      <c r="D2315" s="4"/>
    </row>
    <row r="2316" spans="4:4" x14ac:dyDescent="0.3">
      <c r="D2316" s="4"/>
    </row>
    <row r="2317" spans="4:4" x14ac:dyDescent="0.3">
      <c r="D2317" s="4"/>
    </row>
    <row r="2318" spans="4:4" x14ac:dyDescent="0.3">
      <c r="D2318" s="4"/>
    </row>
    <row r="2319" spans="4:4" x14ac:dyDescent="0.3">
      <c r="D2319" s="4"/>
    </row>
    <row r="2320" spans="4:4" x14ac:dyDescent="0.3">
      <c r="D2320" s="4"/>
    </row>
    <row r="2321" spans="4:4" x14ac:dyDescent="0.3">
      <c r="D2321" s="4"/>
    </row>
    <row r="2322" spans="4:4" x14ac:dyDescent="0.3">
      <c r="D2322" s="4"/>
    </row>
    <row r="2323" spans="4:4" x14ac:dyDescent="0.3">
      <c r="D2323" s="4"/>
    </row>
    <row r="2324" spans="4:4" x14ac:dyDescent="0.3">
      <c r="D2324" s="4"/>
    </row>
    <row r="2325" spans="4:4" x14ac:dyDescent="0.3">
      <c r="D2325" s="4"/>
    </row>
    <row r="2326" spans="4:4" x14ac:dyDescent="0.3">
      <c r="D2326" s="4"/>
    </row>
    <row r="2327" spans="4:4" x14ac:dyDescent="0.3">
      <c r="D2327" s="4"/>
    </row>
    <row r="2328" spans="4:4" x14ac:dyDescent="0.3">
      <c r="D2328" s="4"/>
    </row>
    <row r="2329" spans="4:4" x14ac:dyDescent="0.3">
      <c r="D2329" s="4"/>
    </row>
    <row r="2330" spans="4:4" x14ac:dyDescent="0.3">
      <c r="D2330" s="4"/>
    </row>
    <row r="2331" spans="4:4" x14ac:dyDescent="0.3">
      <c r="D2331" s="4"/>
    </row>
    <row r="2332" spans="4:4" x14ac:dyDescent="0.3">
      <c r="D2332" s="4"/>
    </row>
    <row r="2333" spans="4:4" x14ac:dyDescent="0.3">
      <c r="D2333" s="4"/>
    </row>
    <row r="2334" spans="4:4" x14ac:dyDescent="0.3">
      <c r="D2334" s="4"/>
    </row>
    <row r="2335" spans="4:4" x14ac:dyDescent="0.3">
      <c r="D2335" s="4"/>
    </row>
    <row r="2336" spans="4:4" x14ac:dyDescent="0.3">
      <c r="D2336" s="4"/>
    </row>
    <row r="2337" spans="4:4" x14ac:dyDescent="0.3">
      <c r="D2337" s="4"/>
    </row>
    <row r="2338" spans="4:4" x14ac:dyDescent="0.3">
      <c r="D2338" s="4"/>
    </row>
    <row r="2339" spans="4:4" x14ac:dyDescent="0.3">
      <c r="D2339" s="4"/>
    </row>
    <row r="2340" spans="4:4" x14ac:dyDescent="0.3">
      <c r="D2340" s="4"/>
    </row>
    <row r="2341" spans="4:4" x14ac:dyDescent="0.3">
      <c r="D2341" s="4"/>
    </row>
    <row r="2342" spans="4:4" x14ac:dyDescent="0.3">
      <c r="D2342" s="4"/>
    </row>
    <row r="2343" spans="4:4" x14ac:dyDescent="0.3">
      <c r="D2343" s="4"/>
    </row>
    <row r="2344" spans="4:4" x14ac:dyDescent="0.3">
      <c r="D2344" s="4"/>
    </row>
    <row r="2345" spans="4:4" x14ac:dyDescent="0.3">
      <c r="D2345" s="4"/>
    </row>
    <row r="2346" spans="4:4" x14ac:dyDescent="0.3">
      <c r="D2346" s="4"/>
    </row>
    <row r="2347" spans="4:4" x14ac:dyDescent="0.3">
      <c r="D2347" s="4"/>
    </row>
    <row r="2348" spans="4:4" x14ac:dyDescent="0.3">
      <c r="D2348" s="4"/>
    </row>
    <row r="2349" spans="4:4" x14ac:dyDescent="0.3">
      <c r="D2349" s="4"/>
    </row>
    <row r="2350" spans="4:4" x14ac:dyDescent="0.3">
      <c r="D2350" s="4"/>
    </row>
    <row r="2351" spans="4:4" x14ac:dyDescent="0.3">
      <c r="D2351" s="4"/>
    </row>
    <row r="2352" spans="4:4" x14ac:dyDescent="0.3">
      <c r="D2352" s="4"/>
    </row>
    <row r="2353" spans="4:4" x14ac:dyDescent="0.3">
      <c r="D2353" s="4"/>
    </row>
    <row r="2354" spans="4:4" x14ac:dyDescent="0.3">
      <c r="D2354" s="4"/>
    </row>
    <row r="2355" spans="4:4" x14ac:dyDescent="0.3">
      <c r="D2355" s="4"/>
    </row>
    <row r="2356" spans="4:4" x14ac:dyDescent="0.3">
      <c r="D2356" s="4"/>
    </row>
    <row r="2357" spans="4:4" x14ac:dyDescent="0.3">
      <c r="D2357" s="4"/>
    </row>
    <row r="2358" spans="4:4" x14ac:dyDescent="0.3">
      <c r="D2358" s="4"/>
    </row>
    <row r="2359" spans="4:4" x14ac:dyDescent="0.3">
      <c r="D2359" s="4"/>
    </row>
    <row r="2360" spans="4:4" x14ac:dyDescent="0.3">
      <c r="D2360" s="4"/>
    </row>
    <row r="2361" spans="4:4" x14ac:dyDescent="0.3">
      <c r="D2361" s="4"/>
    </row>
    <row r="2362" spans="4:4" x14ac:dyDescent="0.3">
      <c r="D2362" s="4"/>
    </row>
    <row r="2363" spans="4:4" x14ac:dyDescent="0.3">
      <c r="D2363" s="4"/>
    </row>
    <row r="2364" spans="4:4" x14ac:dyDescent="0.3">
      <c r="D2364" s="4"/>
    </row>
    <row r="2365" spans="4:4" x14ac:dyDescent="0.3">
      <c r="D2365" s="4"/>
    </row>
    <row r="2366" spans="4:4" x14ac:dyDescent="0.3">
      <c r="D2366" s="4"/>
    </row>
    <row r="2367" spans="4:4" x14ac:dyDescent="0.3">
      <c r="D2367" s="4"/>
    </row>
    <row r="2368" spans="4:4" x14ac:dyDescent="0.3">
      <c r="D2368" s="4"/>
    </row>
    <row r="2369" spans="4:4" x14ac:dyDescent="0.3">
      <c r="D2369" s="4"/>
    </row>
    <row r="2370" spans="4:4" x14ac:dyDescent="0.3">
      <c r="D2370" s="4"/>
    </row>
    <row r="2371" spans="4:4" x14ac:dyDescent="0.3">
      <c r="D2371" s="4"/>
    </row>
    <row r="2372" spans="4:4" x14ac:dyDescent="0.3">
      <c r="D2372" s="4"/>
    </row>
    <row r="2373" spans="4:4" x14ac:dyDescent="0.3">
      <c r="D2373" s="4"/>
    </row>
    <row r="2374" spans="4:4" x14ac:dyDescent="0.3">
      <c r="D2374" s="4"/>
    </row>
    <row r="2375" spans="4:4" x14ac:dyDescent="0.3">
      <c r="D2375" s="4"/>
    </row>
    <row r="2376" spans="4:4" x14ac:dyDescent="0.3">
      <c r="D2376" s="4"/>
    </row>
    <row r="2377" spans="4:4" x14ac:dyDescent="0.3">
      <c r="D2377" s="4"/>
    </row>
    <row r="2378" spans="4:4" x14ac:dyDescent="0.3">
      <c r="D2378" s="4"/>
    </row>
    <row r="2379" spans="4:4" x14ac:dyDescent="0.3">
      <c r="D2379" s="4"/>
    </row>
    <row r="2380" spans="4:4" x14ac:dyDescent="0.3">
      <c r="D2380" s="4"/>
    </row>
    <row r="2381" spans="4:4" x14ac:dyDescent="0.3">
      <c r="D2381" s="4"/>
    </row>
    <row r="2382" spans="4:4" x14ac:dyDescent="0.3">
      <c r="D2382" s="4"/>
    </row>
    <row r="2383" spans="4:4" x14ac:dyDescent="0.3">
      <c r="D2383" s="4"/>
    </row>
    <row r="2384" spans="4:4" x14ac:dyDescent="0.3">
      <c r="D2384" s="4"/>
    </row>
    <row r="2385" spans="4:4" x14ac:dyDescent="0.3">
      <c r="D2385" s="4"/>
    </row>
    <row r="2386" spans="4:4" x14ac:dyDescent="0.3">
      <c r="D2386" s="4"/>
    </row>
    <row r="2387" spans="4:4" x14ac:dyDescent="0.3">
      <c r="D2387" s="4"/>
    </row>
    <row r="2388" spans="4:4" x14ac:dyDescent="0.3">
      <c r="D2388" s="4"/>
    </row>
    <row r="2389" spans="4:4" x14ac:dyDescent="0.3">
      <c r="D2389" s="4"/>
    </row>
    <row r="2390" spans="4:4" x14ac:dyDescent="0.3">
      <c r="D2390" s="4"/>
    </row>
    <row r="2391" spans="4:4" x14ac:dyDescent="0.3">
      <c r="D2391" s="4"/>
    </row>
    <row r="2392" spans="4:4" x14ac:dyDescent="0.3">
      <c r="D2392" s="4"/>
    </row>
    <row r="2393" spans="4:4" x14ac:dyDescent="0.3">
      <c r="D2393" s="4"/>
    </row>
    <row r="2394" spans="4:4" x14ac:dyDescent="0.3">
      <c r="D2394" s="4"/>
    </row>
    <row r="2395" spans="4:4" x14ac:dyDescent="0.3">
      <c r="D2395" s="4"/>
    </row>
    <row r="2396" spans="4:4" x14ac:dyDescent="0.3">
      <c r="D2396" s="4"/>
    </row>
    <row r="2397" spans="4:4" x14ac:dyDescent="0.3">
      <c r="D2397" s="4"/>
    </row>
    <row r="2398" spans="4:4" x14ac:dyDescent="0.3">
      <c r="D2398" s="4"/>
    </row>
    <row r="2399" spans="4:4" x14ac:dyDescent="0.3">
      <c r="D2399" s="4"/>
    </row>
    <row r="2400" spans="4:4" x14ac:dyDescent="0.3">
      <c r="D2400" s="4"/>
    </row>
    <row r="2401" spans="4:4" x14ac:dyDescent="0.3">
      <c r="D2401" s="4"/>
    </row>
    <row r="2402" spans="4:4" x14ac:dyDescent="0.3">
      <c r="D2402" s="4"/>
    </row>
    <row r="2403" spans="4:4" x14ac:dyDescent="0.3">
      <c r="D2403" s="4"/>
    </row>
    <row r="2404" spans="4:4" x14ac:dyDescent="0.3">
      <c r="D2404" s="4"/>
    </row>
    <row r="2405" spans="4:4" x14ac:dyDescent="0.3">
      <c r="D2405" s="4"/>
    </row>
    <row r="2406" spans="4:4" x14ac:dyDescent="0.3">
      <c r="D2406" s="4"/>
    </row>
    <row r="2407" spans="4:4" x14ac:dyDescent="0.3">
      <c r="D2407" s="4"/>
    </row>
    <row r="2408" spans="4:4" x14ac:dyDescent="0.3">
      <c r="D2408" s="4"/>
    </row>
    <row r="2409" spans="4:4" x14ac:dyDescent="0.3">
      <c r="D2409" s="4"/>
    </row>
    <row r="2410" spans="4:4" x14ac:dyDescent="0.3">
      <c r="D2410" s="4"/>
    </row>
    <row r="2411" spans="4:4" x14ac:dyDescent="0.3">
      <c r="D2411" s="4"/>
    </row>
    <row r="2412" spans="4:4" x14ac:dyDescent="0.3">
      <c r="D2412" s="4"/>
    </row>
    <row r="2413" spans="4:4" x14ac:dyDescent="0.3">
      <c r="D2413" s="4"/>
    </row>
    <row r="2414" spans="4:4" x14ac:dyDescent="0.3">
      <c r="D2414" s="4"/>
    </row>
    <row r="2415" spans="4:4" x14ac:dyDescent="0.3">
      <c r="D2415" s="4"/>
    </row>
    <row r="2416" spans="4:4" x14ac:dyDescent="0.3">
      <c r="D2416" s="4"/>
    </row>
    <row r="2417" spans="4:4" x14ac:dyDescent="0.3">
      <c r="D2417" s="4"/>
    </row>
    <row r="2418" spans="4:4" x14ac:dyDescent="0.3">
      <c r="D2418" s="4"/>
    </row>
    <row r="2419" spans="4:4" x14ac:dyDescent="0.3">
      <c r="D2419" s="4"/>
    </row>
    <row r="2420" spans="4:4" x14ac:dyDescent="0.3">
      <c r="D2420" s="4"/>
    </row>
    <row r="2421" spans="4:4" x14ac:dyDescent="0.3">
      <c r="D2421" s="4"/>
    </row>
    <row r="2422" spans="4:4" x14ac:dyDescent="0.3">
      <c r="D2422" s="4"/>
    </row>
    <row r="2423" spans="4:4" x14ac:dyDescent="0.3">
      <c r="D2423" s="4"/>
    </row>
    <row r="2424" spans="4:4" x14ac:dyDescent="0.3">
      <c r="D2424" s="4"/>
    </row>
    <row r="2425" spans="4:4" x14ac:dyDescent="0.3">
      <c r="D2425" s="4"/>
    </row>
    <row r="2426" spans="4:4" x14ac:dyDescent="0.3">
      <c r="D2426" s="4"/>
    </row>
    <row r="2427" spans="4:4" x14ac:dyDescent="0.3">
      <c r="D2427" s="4"/>
    </row>
    <row r="2428" spans="4:4" x14ac:dyDescent="0.3">
      <c r="D2428" s="4"/>
    </row>
    <row r="2429" spans="4:4" x14ac:dyDescent="0.3">
      <c r="D2429" s="4"/>
    </row>
    <row r="2430" spans="4:4" x14ac:dyDescent="0.3">
      <c r="D2430" s="4"/>
    </row>
    <row r="2431" spans="4:4" x14ac:dyDescent="0.3">
      <c r="D2431" s="4"/>
    </row>
    <row r="2432" spans="4:4" x14ac:dyDescent="0.3">
      <c r="D2432" s="4"/>
    </row>
    <row r="2433" spans="4:4" x14ac:dyDescent="0.3">
      <c r="D2433" s="4"/>
    </row>
    <row r="2434" spans="4:4" x14ac:dyDescent="0.3">
      <c r="D2434" s="4"/>
    </row>
    <row r="2435" spans="4:4" x14ac:dyDescent="0.3">
      <c r="D2435" s="4"/>
    </row>
    <row r="2436" spans="4:4" x14ac:dyDescent="0.3">
      <c r="D2436" s="4"/>
    </row>
    <row r="2437" spans="4:4" x14ac:dyDescent="0.3">
      <c r="D2437" s="4"/>
    </row>
    <row r="2438" spans="4:4" x14ac:dyDescent="0.3">
      <c r="D2438" s="4"/>
    </row>
    <row r="2439" spans="4:4" x14ac:dyDescent="0.3">
      <c r="D2439" s="4"/>
    </row>
    <row r="2440" spans="4:4" x14ac:dyDescent="0.3">
      <c r="D2440" s="4"/>
    </row>
    <row r="2441" spans="4:4" x14ac:dyDescent="0.3">
      <c r="D2441" s="4"/>
    </row>
    <row r="2442" spans="4:4" x14ac:dyDescent="0.3">
      <c r="D2442" s="4"/>
    </row>
    <row r="2443" spans="4:4" x14ac:dyDescent="0.3">
      <c r="D2443" s="4"/>
    </row>
    <row r="2444" spans="4:4" x14ac:dyDescent="0.3">
      <c r="D2444" s="4"/>
    </row>
    <row r="2445" spans="4:4" x14ac:dyDescent="0.3">
      <c r="D2445" s="4"/>
    </row>
    <row r="2446" spans="4:4" x14ac:dyDescent="0.3">
      <c r="D2446" s="4"/>
    </row>
    <row r="2447" spans="4:4" x14ac:dyDescent="0.3">
      <c r="D2447" s="4"/>
    </row>
    <row r="2448" spans="4:4" x14ac:dyDescent="0.3">
      <c r="D2448" s="4"/>
    </row>
    <row r="2449" spans="4:4" x14ac:dyDescent="0.3">
      <c r="D2449" s="4"/>
    </row>
    <row r="2450" spans="4:4" x14ac:dyDescent="0.3">
      <c r="D2450" s="4"/>
    </row>
    <row r="2451" spans="4:4" x14ac:dyDescent="0.3">
      <c r="D2451" s="4"/>
    </row>
    <row r="2452" spans="4:4" x14ac:dyDescent="0.3">
      <c r="D2452" s="4"/>
    </row>
    <row r="2453" spans="4:4" x14ac:dyDescent="0.3">
      <c r="D2453" s="4"/>
    </row>
    <row r="2454" spans="4:4" x14ac:dyDescent="0.3">
      <c r="D2454" s="4"/>
    </row>
    <row r="2455" spans="4:4" x14ac:dyDescent="0.3">
      <c r="D2455" s="4"/>
    </row>
    <row r="2456" spans="4:4" x14ac:dyDescent="0.3">
      <c r="D2456" s="4"/>
    </row>
    <row r="2457" spans="4:4" x14ac:dyDescent="0.3">
      <c r="D2457" s="4"/>
    </row>
    <row r="2458" spans="4:4" x14ac:dyDescent="0.3">
      <c r="D2458" s="4"/>
    </row>
    <row r="2459" spans="4:4" x14ac:dyDescent="0.3">
      <c r="D2459" s="4"/>
    </row>
    <row r="2460" spans="4:4" x14ac:dyDescent="0.3">
      <c r="D2460" s="4"/>
    </row>
    <row r="2461" spans="4:4" x14ac:dyDescent="0.3">
      <c r="D2461" s="4"/>
    </row>
    <row r="2462" spans="4:4" x14ac:dyDescent="0.3">
      <c r="D2462" s="4"/>
    </row>
    <row r="2463" spans="4:4" x14ac:dyDescent="0.3">
      <c r="D2463" s="4"/>
    </row>
    <row r="2464" spans="4:4" x14ac:dyDescent="0.3">
      <c r="D2464" s="4"/>
    </row>
    <row r="2465" spans="4:4" x14ac:dyDescent="0.3">
      <c r="D2465" s="4"/>
    </row>
    <row r="2466" spans="4:4" x14ac:dyDescent="0.3">
      <c r="D2466" s="4"/>
    </row>
    <row r="2467" spans="4:4" x14ac:dyDescent="0.3">
      <c r="D2467" s="4"/>
    </row>
    <row r="2468" spans="4:4" x14ac:dyDescent="0.3">
      <c r="D2468" s="4"/>
    </row>
    <row r="2469" spans="4:4" x14ac:dyDescent="0.3">
      <c r="D2469" s="4"/>
    </row>
    <row r="2470" spans="4:4" x14ac:dyDescent="0.3">
      <c r="D2470" s="4"/>
    </row>
    <row r="2471" spans="4:4" x14ac:dyDescent="0.3">
      <c r="D2471" s="4"/>
    </row>
    <row r="2472" spans="4:4" x14ac:dyDescent="0.3">
      <c r="D2472" s="4"/>
    </row>
    <row r="2473" spans="4:4" x14ac:dyDescent="0.3">
      <c r="D2473" s="4"/>
    </row>
    <row r="2474" spans="4:4" x14ac:dyDescent="0.3">
      <c r="D2474" s="4"/>
    </row>
    <row r="2475" spans="4:4" x14ac:dyDescent="0.3">
      <c r="D2475" s="4"/>
    </row>
    <row r="2476" spans="4:4" x14ac:dyDescent="0.3">
      <c r="D2476" s="4"/>
    </row>
    <row r="2477" spans="4:4" x14ac:dyDescent="0.3">
      <c r="D2477" s="4"/>
    </row>
    <row r="2478" spans="4:4" x14ac:dyDescent="0.3">
      <c r="D2478" s="4"/>
    </row>
    <row r="2479" spans="4:4" x14ac:dyDescent="0.3">
      <c r="D2479" s="4"/>
    </row>
    <row r="2480" spans="4:4" x14ac:dyDescent="0.3">
      <c r="D2480" s="4"/>
    </row>
    <row r="2481" spans="4:4" x14ac:dyDescent="0.3">
      <c r="D2481" s="4"/>
    </row>
    <row r="2482" spans="4:4" x14ac:dyDescent="0.3">
      <c r="D2482" s="4"/>
    </row>
    <row r="2483" spans="4:4" x14ac:dyDescent="0.3">
      <c r="D2483" s="4"/>
    </row>
    <row r="2484" spans="4:4" x14ac:dyDescent="0.3">
      <c r="D2484" s="4"/>
    </row>
    <row r="2485" spans="4:4" x14ac:dyDescent="0.3">
      <c r="D2485" s="4"/>
    </row>
    <row r="2486" spans="4:4" x14ac:dyDescent="0.3">
      <c r="D2486" s="4"/>
    </row>
    <row r="2487" spans="4:4" x14ac:dyDescent="0.3">
      <c r="D2487" s="4"/>
    </row>
    <row r="2488" spans="4:4" x14ac:dyDescent="0.3">
      <c r="D2488" s="4"/>
    </row>
    <row r="2489" spans="4:4" x14ac:dyDescent="0.3">
      <c r="D2489" s="4"/>
    </row>
    <row r="2490" spans="4:4" x14ac:dyDescent="0.3">
      <c r="D2490" s="4"/>
    </row>
    <row r="2491" spans="4:4" x14ac:dyDescent="0.3">
      <c r="D2491" s="4"/>
    </row>
    <row r="2492" spans="4:4" x14ac:dyDescent="0.3">
      <c r="D2492" s="4"/>
    </row>
    <row r="2493" spans="4:4" x14ac:dyDescent="0.3">
      <c r="D2493" s="4"/>
    </row>
    <row r="2494" spans="4:4" x14ac:dyDescent="0.3">
      <c r="D2494" s="4"/>
    </row>
    <row r="2495" spans="4:4" x14ac:dyDescent="0.3">
      <c r="D2495" s="4"/>
    </row>
    <row r="2496" spans="4:4" x14ac:dyDescent="0.3">
      <c r="D2496" s="4"/>
    </row>
    <row r="2497" spans="4:4" x14ac:dyDescent="0.3">
      <c r="D2497" s="4"/>
    </row>
    <row r="2498" spans="4:4" x14ac:dyDescent="0.3">
      <c r="D2498" s="4"/>
    </row>
    <row r="2499" spans="4:4" x14ac:dyDescent="0.3">
      <c r="D2499" s="4"/>
    </row>
    <row r="2500" spans="4:4" x14ac:dyDescent="0.3">
      <c r="D2500" s="4"/>
    </row>
    <row r="2501" spans="4:4" x14ac:dyDescent="0.3">
      <c r="D2501" s="4"/>
    </row>
    <row r="2502" spans="4:4" x14ac:dyDescent="0.3">
      <c r="D2502" s="4"/>
    </row>
    <row r="2503" spans="4:4" x14ac:dyDescent="0.3">
      <c r="D2503" s="4"/>
    </row>
    <row r="2504" spans="4:4" x14ac:dyDescent="0.3">
      <c r="D2504" s="4"/>
    </row>
    <row r="2505" spans="4:4" x14ac:dyDescent="0.3">
      <c r="D2505" s="4"/>
    </row>
    <row r="2506" spans="4:4" x14ac:dyDescent="0.3">
      <c r="D2506" s="4"/>
    </row>
    <row r="2507" spans="4:4" x14ac:dyDescent="0.3">
      <c r="D2507" s="4"/>
    </row>
    <row r="2508" spans="4:4" x14ac:dyDescent="0.3">
      <c r="D2508" s="4"/>
    </row>
    <row r="2509" spans="4:4" x14ac:dyDescent="0.3">
      <c r="D2509" s="4"/>
    </row>
    <row r="2510" spans="4:4" x14ac:dyDescent="0.3">
      <c r="D2510" s="4"/>
    </row>
    <row r="2511" spans="4:4" x14ac:dyDescent="0.3">
      <c r="D2511" s="4"/>
    </row>
    <row r="2512" spans="4:4" x14ac:dyDescent="0.3">
      <c r="D2512" s="4"/>
    </row>
    <row r="2513" spans="4:4" x14ac:dyDescent="0.3">
      <c r="D2513" s="4"/>
    </row>
    <row r="2514" spans="4:4" x14ac:dyDescent="0.3">
      <c r="D2514" s="4"/>
    </row>
    <row r="2515" spans="4:4" x14ac:dyDescent="0.3">
      <c r="D2515" s="4"/>
    </row>
    <row r="2516" spans="4:4" x14ac:dyDescent="0.3">
      <c r="D2516" s="4"/>
    </row>
    <row r="2517" spans="4:4" x14ac:dyDescent="0.3">
      <c r="D2517" s="4"/>
    </row>
    <row r="2518" spans="4:4" x14ac:dyDescent="0.3">
      <c r="D2518" s="4"/>
    </row>
    <row r="2519" spans="4:4" x14ac:dyDescent="0.3">
      <c r="D2519" s="4"/>
    </row>
    <row r="2520" spans="4:4" x14ac:dyDescent="0.3">
      <c r="D2520" s="4"/>
    </row>
    <row r="2521" spans="4:4" x14ac:dyDescent="0.3">
      <c r="D2521" s="4"/>
    </row>
    <row r="2522" spans="4:4" x14ac:dyDescent="0.3">
      <c r="D2522" s="4"/>
    </row>
    <row r="2523" spans="4:4" x14ac:dyDescent="0.3">
      <c r="D2523" s="4"/>
    </row>
    <row r="2524" spans="4:4" x14ac:dyDescent="0.3">
      <c r="D2524" s="4"/>
    </row>
    <row r="2525" spans="4:4" x14ac:dyDescent="0.3">
      <c r="D2525" s="4"/>
    </row>
    <row r="2526" spans="4:4" x14ac:dyDescent="0.3">
      <c r="D2526" s="4"/>
    </row>
    <row r="2527" spans="4:4" x14ac:dyDescent="0.3">
      <c r="D2527" s="4"/>
    </row>
    <row r="2528" spans="4:4" x14ac:dyDescent="0.3">
      <c r="D2528" s="4"/>
    </row>
    <row r="2529" spans="4:4" x14ac:dyDescent="0.3">
      <c r="D2529" s="4"/>
    </row>
    <row r="2530" spans="4:4" x14ac:dyDescent="0.3">
      <c r="D2530" s="4"/>
    </row>
    <row r="2531" spans="4:4" x14ac:dyDescent="0.3">
      <c r="D2531" s="4"/>
    </row>
    <row r="2532" spans="4:4" x14ac:dyDescent="0.3">
      <c r="D2532" s="4"/>
    </row>
    <row r="2533" spans="4:4" x14ac:dyDescent="0.3">
      <c r="D2533" s="4"/>
    </row>
    <row r="2534" spans="4:4" x14ac:dyDescent="0.3">
      <c r="D2534" s="4"/>
    </row>
    <row r="2535" spans="4:4" x14ac:dyDescent="0.3">
      <c r="D2535" s="4"/>
    </row>
    <row r="2536" spans="4:4" x14ac:dyDescent="0.3">
      <c r="D2536" s="4"/>
    </row>
    <row r="2537" spans="4:4" x14ac:dyDescent="0.3">
      <c r="D2537" s="4"/>
    </row>
    <row r="2538" spans="4:4" x14ac:dyDescent="0.3">
      <c r="D2538" s="4"/>
    </row>
    <row r="2539" spans="4:4" x14ac:dyDescent="0.3">
      <c r="D2539" s="4"/>
    </row>
    <row r="2540" spans="4:4" x14ac:dyDescent="0.3">
      <c r="D2540" s="4"/>
    </row>
    <row r="2541" spans="4:4" x14ac:dyDescent="0.3">
      <c r="D2541" s="4"/>
    </row>
    <row r="2542" spans="4:4" x14ac:dyDescent="0.3">
      <c r="D2542" s="4"/>
    </row>
    <row r="2543" spans="4:4" x14ac:dyDescent="0.3">
      <c r="D2543" s="4"/>
    </row>
    <row r="2544" spans="4:4" x14ac:dyDescent="0.3">
      <c r="D2544" s="4"/>
    </row>
    <row r="2545" spans="4:4" x14ac:dyDescent="0.3">
      <c r="D2545" s="4"/>
    </row>
    <row r="2546" spans="4:4" x14ac:dyDescent="0.3">
      <c r="D2546" s="4"/>
    </row>
    <row r="2547" spans="4:4" x14ac:dyDescent="0.3">
      <c r="D2547" s="4"/>
    </row>
    <row r="2548" spans="4:4" x14ac:dyDescent="0.3">
      <c r="D2548" s="4"/>
    </row>
    <row r="2549" spans="4:4" x14ac:dyDescent="0.3">
      <c r="D2549" s="4"/>
    </row>
    <row r="2550" spans="4:4" x14ac:dyDescent="0.3">
      <c r="D2550" s="4"/>
    </row>
    <row r="2551" spans="4:4" x14ac:dyDescent="0.3">
      <c r="D2551" s="4"/>
    </row>
    <row r="2552" spans="4:4" x14ac:dyDescent="0.3">
      <c r="D2552" s="4"/>
    </row>
    <row r="2553" spans="4:4" x14ac:dyDescent="0.3">
      <c r="D2553" s="4"/>
    </row>
    <row r="2554" spans="4:4" x14ac:dyDescent="0.3">
      <c r="D2554" s="4"/>
    </row>
    <row r="2555" spans="4:4" x14ac:dyDescent="0.3">
      <c r="D2555" s="4"/>
    </row>
    <row r="2556" spans="4:4" x14ac:dyDescent="0.3">
      <c r="D2556" s="4"/>
    </row>
    <row r="2557" spans="4:4" x14ac:dyDescent="0.3">
      <c r="D2557" s="4"/>
    </row>
    <row r="2558" spans="4:4" x14ac:dyDescent="0.3">
      <c r="D2558" s="4"/>
    </row>
    <row r="2559" spans="4:4" x14ac:dyDescent="0.3">
      <c r="D2559" s="4"/>
    </row>
    <row r="2560" spans="4:4" x14ac:dyDescent="0.3">
      <c r="D2560" s="4"/>
    </row>
    <row r="2561" spans="4:4" x14ac:dyDescent="0.3">
      <c r="D2561" s="4"/>
    </row>
    <row r="2562" spans="4:4" x14ac:dyDescent="0.3">
      <c r="D2562" s="4"/>
    </row>
    <row r="2563" spans="4:4" x14ac:dyDescent="0.3">
      <c r="D2563" s="4"/>
    </row>
    <row r="2564" spans="4:4" x14ac:dyDescent="0.3">
      <c r="D2564" s="4"/>
    </row>
    <row r="2565" spans="4:4" x14ac:dyDescent="0.3">
      <c r="D2565" s="4"/>
    </row>
    <row r="2566" spans="4:4" x14ac:dyDescent="0.3">
      <c r="D2566" s="4"/>
    </row>
    <row r="2567" spans="4:4" x14ac:dyDescent="0.3">
      <c r="D2567" s="4"/>
    </row>
    <row r="2568" spans="4:4" x14ac:dyDescent="0.3">
      <c r="D2568" s="4"/>
    </row>
    <row r="2569" spans="4:4" x14ac:dyDescent="0.3">
      <c r="D2569" s="4"/>
    </row>
    <row r="2570" spans="4:4" x14ac:dyDescent="0.3">
      <c r="D2570" s="4"/>
    </row>
    <row r="2571" spans="4:4" x14ac:dyDescent="0.3">
      <c r="D2571" s="4"/>
    </row>
    <row r="2572" spans="4:4" x14ac:dyDescent="0.3">
      <c r="D2572" s="4"/>
    </row>
    <row r="2573" spans="4:4" x14ac:dyDescent="0.3">
      <c r="D2573" s="4"/>
    </row>
    <row r="2574" spans="4:4" x14ac:dyDescent="0.3">
      <c r="D2574" s="4"/>
    </row>
    <row r="2575" spans="4:4" x14ac:dyDescent="0.3">
      <c r="D2575" s="4"/>
    </row>
    <row r="2576" spans="4:4" x14ac:dyDescent="0.3">
      <c r="D2576" s="4"/>
    </row>
    <row r="2577" spans="4:4" x14ac:dyDescent="0.3">
      <c r="D2577" s="4"/>
    </row>
    <row r="2578" spans="4:4" x14ac:dyDescent="0.3">
      <c r="D2578" s="4"/>
    </row>
    <row r="2579" spans="4:4" x14ac:dyDescent="0.3">
      <c r="D2579" s="4"/>
    </row>
    <row r="2580" spans="4:4" x14ac:dyDescent="0.3">
      <c r="D2580" s="4"/>
    </row>
    <row r="2581" spans="4:4" x14ac:dyDescent="0.3">
      <c r="D2581" s="4"/>
    </row>
    <row r="2582" spans="4:4" x14ac:dyDescent="0.3">
      <c r="D2582" s="4"/>
    </row>
    <row r="2583" spans="4:4" x14ac:dyDescent="0.3">
      <c r="D2583" s="4"/>
    </row>
    <row r="2584" spans="4:4" x14ac:dyDescent="0.3">
      <c r="D2584" s="4"/>
    </row>
    <row r="2585" spans="4:4" x14ac:dyDescent="0.3">
      <c r="D2585" s="4"/>
    </row>
    <row r="2586" spans="4:4" x14ac:dyDescent="0.3">
      <c r="D2586" s="4"/>
    </row>
    <row r="2587" spans="4:4" x14ac:dyDescent="0.3">
      <c r="D2587" s="4"/>
    </row>
    <row r="2588" spans="4:4" x14ac:dyDescent="0.3">
      <c r="D2588" s="4"/>
    </row>
    <row r="2589" spans="4:4" x14ac:dyDescent="0.3">
      <c r="D2589" s="4"/>
    </row>
    <row r="2590" spans="4:4" x14ac:dyDescent="0.3">
      <c r="D2590" s="4"/>
    </row>
    <row r="2591" spans="4:4" x14ac:dyDescent="0.3">
      <c r="D2591" s="4"/>
    </row>
    <row r="2592" spans="4:4" x14ac:dyDescent="0.3">
      <c r="D2592" s="4"/>
    </row>
    <row r="2593" spans="4:4" x14ac:dyDescent="0.3">
      <c r="D2593" s="4"/>
    </row>
    <row r="2594" spans="4:4" x14ac:dyDescent="0.3">
      <c r="D2594" s="4"/>
    </row>
    <row r="2595" spans="4:4" x14ac:dyDescent="0.3">
      <c r="D2595" s="4"/>
    </row>
    <row r="2596" spans="4:4" x14ac:dyDescent="0.3">
      <c r="D2596" s="4"/>
    </row>
    <row r="2597" spans="4:4" x14ac:dyDescent="0.3">
      <c r="D2597" s="4"/>
    </row>
    <row r="2598" spans="4:4" x14ac:dyDescent="0.3">
      <c r="D2598" s="4"/>
    </row>
    <row r="2599" spans="4:4" x14ac:dyDescent="0.3">
      <c r="D2599" s="4"/>
    </row>
    <row r="2600" spans="4:4" x14ac:dyDescent="0.3">
      <c r="D2600" s="4"/>
    </row>
    <row r="2601" spans="4:4" x14ac:dyDescent="0.3">
      <c r="D2601" s="4"/>
    </row>
    <row r="2602" spans="4:4" x14ac:dyDescent="0.3">
      <c r="D2602" s="4"/>
    </row>
    <row r="2603" spans="4:4" x14ac:dyDescent="0.3">
      <c r="D2603" s="4"/>
    </row>
    <row r="2604" spans="4:4" x14ac:dyDescent="0.3">
      <c r="D2604" s="4"/>
    </row>
    <row r="2605" spans="4:4" x14ac:dyDescent="0.3">
      <c r="D2605" s="4"/>
    </row>
    <row r="2606" spans="4:4" x14ac:dyDescent="0.3">
      <c r="D2606" s="4"/>
    </row>
    <row r="2607" spans="4:4" x14ac:dyDescent="0.3">
      <c r="D2607" s="4"/>
    </row>
    <row r="2608" spans="4:4" x14ac:dyDescent="0.3">
      <c r="D2608" s="4"/>
    </row>
    <row r="2609" spans="4:4" x14ac:dyDescent="0.3">
      <c r="D2609" s="4"/>
    </row>
    <row r="2610" spans="4:4" x14ac:dyDescent="0.3">
      <c r="D2610" s="4"/>
    </row>
    <row r="2611" spans="4:4" x14ac:dyDescent="0.3">
      <c r="D2611" s="4"/>
    </row>
    <row r="2612" spans="4:4" x14ac:dyDescent="0.3">
      <c r="D2612" s="4"/>
    </row>
    <row r="2613" spans="4:4" x14ac:dyDescent="0.3">
      <c r="D2613" s="4"/>
    </row>
    <row r="2614" spans="4:4" x14ac:dyDescent="0.3">
      <c r="D2614" s="4"/>
    </row>
    <row r="2615" spans="4:4" x14ac:dyDescent="0.3">
      <c r="D2615" s="4"/>
    </row>
    <row r="2616" spans="4:4" x14ac:dyDescent="0.3">
      <c r="D2616" s="4"/>
    </row>
    <row r="2617" spans="4:4" x14ac:dyDescent="0.3">
      <c r="D2617" s="4"/>
    </row>
    <row r="2618" spans="4:4" x14ac:dyDescent="0.3">
      <c r="D2618" s="4"/>
    </row>
    <row r="2619" spans="4:4" x14ac:dyDescent="0.3">
      <c r="D2619" s="4"/>
    </row>
    <row r="2620" spans="4:4" x14ac:dyDescent="0.3">
      <c r="D2620" s="4"/>
    </row>
    <row r="2621" spans="4:4" x14ac:dyDescent="0.3">
      <c r="D2621" s="4"/>
    </row>
    <row r="2622" spans="4:4" x14ac:dyDescent="0.3">
      <c r="D2622" s="4"/>
    </row>
    <row r="2623" spans="4:4" x14ac:dyDescent="0.3">
      <c r="D2623" s="4"/>
    </row>
    <row r="2624" spans="4:4" x14ac:dyDescent="0.3">
      <c r="D2624" s="4"/>
    </row>
    <row r="2625" spans="4:4" x14ac:dyDescent="0.3">
      <c r="D2625" s="4"/>
    </row>
    <row r="2626" spans="4:4" x14ac:dyDescent="0.3">
      <c r="D2626" s="4"/>
    </row>
    <row r="2627" spans="4:4" x14ac:dyDescent="0.3">
      <c r="D2627" s="4"/>
    </row>
    <row r="2628" spans="4:4" x14ac:dyDescent="0.3">
      <c r="D2628" s="4"/>
    </row>
    <row r="2629" spans="4:4" x14ac:dyDescent="0.3">
      <c r="D2629" s="4"/>
    </row>
    <row r="2630" spans="4:4" x14ac:dyDescent="0.3">
      <c r="D2630" s="4"/>
    </row>
    <row r="2631" spans="4:4" x14ac:dyDescent="0.3">
      <c r="D2631" s="4"/>
    </row>
    <row r="2632" spans="4:4" x14ac:dyDescent="0.3">
      <c r="D2632" s="4"/>
    </row>
    <row r="2633" spans="4:4" x14ac:dyDescent="0.3">
      <c r="D2633" s="4"/>
    </row>
    <row r="2634" spans="4:4" x14ac:dyDescent="0.3">
      <c r="D2634" s="4"/>
    </row>
    <row r="2635" spans="4:4" x14ac:dyDescent="0.3">
      <c r="D2635" s="4"/>
    </row>
    <row r="2636" spans="4:4" x14ac:dyDescent="0.3">
      <c r="D2636" s="4"/>
    </row>
    <row r="2637" spans="4:4" x14ac:dyDescent="0.3">
      <c r="D2637" s="4"/>
    </row>
    <row r="2638" spans="4:4" x14ac:dyDescent="0.3">
      <c r="D2638" s="4"/>
    </row>
    <row r="2639" spans="4:4" x14ac:dyDescent="0.3">
      <c r="D2639" s="4"/>
    </row>
    <row r="2640" spans="4:4" x14ac:dyDescent="0.3">
      <c r="D2640" s="4"/>
    </row>
    <row r="2641" spans="4:4" x14ac:dyDescent="0.3">
      <c r="D2641" s="4"/>
    </row>
    <row r="2642" spans="4:4" x14ac:dyDescent="0.3">
      <c r="D2642" s="4"/>
    </row>
    <row r="2643" spans="4:4" x14ac:dyDescent="0.3">
      <c r="D2643" s="4"/>
    </row>
    <row r="2644" spans="4:4" x14ac:dyDescent="0.3">
      <c r="D2644" s="4"/>
    </row>
    <row r="2645" spans="4:4" x14ac:dyDescent="0.3">
      <c r="D2645" s="4"/>
    </row>
    <row r="2646" spans="4:4" x14ac:dyDescent="0.3">
      <c r="D2646" s="4"/>
    </row>
    <row r="2647" spans="4:4" x14ac:dyDescent="0.3">
      <c r="D2647" s="4"/>
    </row>
    <row r="2648" spans="4:4" x14ac:dyDescent="0.3">
      <c r="D2648" s="4"/>
    </row>
    <row r="2649" spans="4:4" x14ac:dyDescent="0.3">
      <c r="D2649" s="4"/>
    </row>
    <row r="2650" spans="4:4" x14ac:dyDescent="0.3">
      <c r="D2650" s="4"/>
    </row>
    <row r="2651" spans="4:4" x14ac:dyDescent="0.3">
      <c r="D2651" s="4"/>
    </row>
    <row r="2652" spans="4:4" x14ac:dyDescent="0.3">
      <c r="D2652" s="4"/>
    </row>
    <row r="2653" spans="4:4" x14ac:dyDescent="0.3">
      <c r="D2653" s="4"/>
    </row>
    <row r="2654" spans="4:4" x14ac:dyDescent="0.3">
      <c r="D2654" s="4"/>
    </row>
    <row r="2655" spans="4:4" x14ac:dyDescent="0.3">
      <c r="D2655" s="4"/>
    </row>
    <row r="2656" spans="4:4" x14ac:dyDescent="0.3">
      <c r="D2656" s="4"/>
    </row>
    <row r="2657" spans="4:4" x14ac:dyDescent="0.3">
      <c r="D2657" s="4"/>
    </row>
    <row r="2658" spans="4:4" x14ac:dyDescent="0.3">
      <c r="D2658" s="4"/>
    </row>
    <row r="2659" spans="4:4" x14ac:dyDescent="0.3">
      <c r="D2659" s="4"/>
    </row>
    <row r="2660" spans="4:4" x14ac:dyDescent="0.3">
      <c r="D2660" s="4"/>
    </row>
    <row r="2661" spans="4:4" x14ac:dyDescent="0.3">
      <c r="D2661" s="4"/>
    </row>
    <row r="2662" spans="4:4" x14ac:dyDescent="0.3">
      <c r="D2662" s="4"/>
    </row>
    <row r="2663" spans="4:4" x14ac:dyDescent="0.3">
      <c r="D2663" s="4"/>
    </row>
    <row r="2664" spans="4:4" x14ac:dyDescent="0.3">
      <c r="D2664" s="4"/>
    </row>
    <row r="2665" spans="4:4" x14ac:dyDescent="0.3">
      <c r="D2665" s="4"/>
    </row>
    <row r="2666" spans="4:4" x14ac:dyDescent="0.3">
      <c r="D2666" s="4"/>
    </row>
    <row r="2667" spans="4:4" x14ac:dyDescent="0.3">
      <c r="D2667" s="4"/>
    </row>
    <row r="2668" spans="4:4" x14ac:dyDescent="0.3">
      <c r="D2668" s="4"/>
    </row>
    <row r="2669" spans="4:4" x14ac:dyDescent="0.3">
      <c r="D2669" s="4"/>
    </row>
    <row r="2670" spans="4:4" x14ac:dyDescent="0.3">
      <c r="D2670" s="4"/>
    </row>
    <row r="2671" spans="4:4" x14ac:dyDescent="0.3">
      <c r="D2671" s="4"/>
    </row>
    <row r="2672" spans="4:4" x14ac:dyDescent="0.3">
      <c r="D2672" s="4"/>
    </row>
    <row r="2673" spans="4:4" x14ac:dyDescent="0.3">
      <c r="D2673" s="4"/>
    </row>
    <row r="2674" spans="4:4" x14ac:dyDescent="0.3">
      <c r="D2674" s="4"/>
    </row>
    <row r="2675" spans="4:4" x14ac:dyDescent="0.3">
      <c r="D2675" s="4"/>
    </row>
    <row r="2676" spans="4:4" x14ac:dyDescent="0.3">
      <c r="D2676" s="4"/>
    </row>
    <row r="2677" spans="4:4" x14ac:dyDescent="0.3">
      <c r="D2677" s="4"/>
    </row>
    <row r="2678" spans="4:4" x14ac:dyDescent="0.3">
      <c r="D2678" s="4"/>
    </row>
    <row r="2679" spans="4:4" x14ac:dyDescent="0.3">
      <c r="D2679" s="4"/>
    </row>
    <row r="2680" spans="4:4" x14ac:dyDescent="0.3">
      <c r="D2680" s="4"/>
    </row>
    <row r="2681" spans="4:4" x14ac:dyDescent="0.3">
      <c r="D2681" s="4"/>
    </row>
    <row r="2682" spans="4:4" x14ac:dyDescent="0.3">
      <c r="D2682" s="4"/>
    </row>
    <row r="2683" spans="4:4" x14ac:dyDescent="0.3">
      <c r="D2683" s="4"/>
    </row>
    <row r="2684" spans="4:4" x14ac:dyDescent="0.3">
      <c r="D2684" s="4"/>
    </row>
    <row r="2685" spans="4:4" x14ac:dyDescent="0.3">
      <c r="D2685" s="4"/>
    </row>
    <row r="2686" spans="4:4" x14ac:dyDescent="0.3">
      <c r="D2686" s="4"/>
    </row>
    <row r="2687" spans="4:4" x14ac:dyDescent="0.3">
      <c r="D2687" s="4"/>
    </row>
    <row r="2688" spans="4:4" x14ac:dyDescent="0.3">
      <c r="D2688" s="4"/>
    </row>
    <row r="2689" spans="4:4" x14ac:dyDescent="0.3">
      <c r="D2689" s="4"/>
    </row>
    <row r="2690" spans="4:4" x14ac:dyDescent="0.3">
      <c r="D2690" s="4"/>
    </row>
    <row r="2691" spans="4:4" x14ac:dyDescent="0.3">
      <c r="D2691" s="4"/>
    </row>
    <row r="2692" spans="4:4" x14ac:dyDescent="0.3">
      <c r="D2692" s="4"/>
    </row>
    <row r="2693" spans="4:4" x14ac:dyDescent="0.3">
      <c r="D2693" s="4"/>
    </row>
    <row r="2694" spans="4:4" x14ac:dyDescent="0.3">
      <c r="D2694" s="4"/>
    </row>
    <row r="2695" spans="4:4" x14ac:dyDescent="0.3">
      <c r="D2695" s="4"/>
    </row>
    <row r="2696" spans="4:4" x14ac:dyDescent="0.3">
      <c r="D2696" s="4"/>
    </row>
    <row r="2697" spans="4:4" x14ac:dyDescent="0.3">
      <c r="D2697" s="4"/>
    </row>
    <row r="2698" spans="4:4" x14ac:dyDescent="0.3">
      <c r="D2698" s="4"/>
    </row>
    <row r="2699" spans="4:4" x14ac:dyDescent="0.3">
      <c r="D2699" s="4"/>
    </row>
    <row r="2700" spans="4:4" x14ac:dyDescent="0.3">
      <c r="D2700" s="4"/>
    </row>
    <row r="2701" spans="4:4" x14ac:dyDescent="0.3">
      <c r="D2701" s="4"/>
    </row>
    <row r="2702" spans="4:4" x14ac:dyDescent="0.3">
      <c r="D2702" s="4"/>
    </row>
    <row r="2703" spans="4:4" x14ac:dyDescent="0.3">
      <c r="D2703" s="4"/>
    </row>
    <row r="2704" spans="4:4" x14ac:dyDescent="0.3">
      <c r="D2704" s="4"/>
    </row>
    <row r="2705" spans="4:4" x14ac:dyDescent="0.3">
      <c r="D2705" s="4"/>
    </row>
    <row r="2706" spans="4:4" x14ac:dyDescent="0.3">
      <c r="D2706" s="4"/>
    </row>
    <row r="2707" spans="4:4" x14ac:dyDescent="0.3">
      <c r="D2707" s="4"/>
    </row>
    <row r="2708" spans="4:4" x14ac:dyDescent="0.3">
      <c r="D2708" s="4"/>
    </row>
    <row r="2709" spans="4:4" x14ac:dyDescent="0.3">
      <c r="D2709" s="4"/>
    </row>
    <row r="2710" spans="4:4" x14ac:dyDescent="0.3">
      <c r="D2710" s="4"/>
    </row>
    <row r="2711" spans="4:4" x14ac:dyDescent="0.3">
      <c r="D2711" s="4"/>
    </row>
    <row r="2712" spans="4:4" x14ac:dyDescent="0.3">
      <c r="D2712" s="4"/>
    </row>
    <row r="2713" spans="4:4" x14ac:dyDescent="0.3">
      <c r="D2713" s="4"/>
    </row>
    <row r="2714" spans="4:4" x14ac:dyDescent="0.3">
      <c r="D2714" s="4"/>
    </row>
    <row r="2715" spans="4:4" x14ac:dyDescent="0.3">
      <c r="D2715" s="4"/>
    </row>
    <row r="2716" spans="4:4" x14ac:dyDescent="0.3">
      <c r="D2716" s="4"/>
    </row>
    <row r="2717" spans="4:4" x14ac:dyDescent="0.3">
      <c r="D2717" s="4"/>
    </row>
    <row r="2718" spans="4:4" x14ac:dyDescent="0.3">
      <c r="D2718" s="4"/>
    </row>
    <row r="2719" spans="4:4" x14ac:dyDescent="0.3">
      <c r="D2719" s="4"/>
    </row>
    <row r="2720" spans="4:4" x14ac:dyDescent="0.3">
      <c r="D2720" s="4"/>
    </row>
    <row r="2721" spans="4:4" x14ac:dyDescent="0.3">
      <c r="D2721" s="4"/>
    </row>
    <row r="2722" spans="4:4" x14ac:dyDescent="0.3">
      <c r="D2722" s="4"/>
    </row>
    <row r="2723" spans="4:4" x14ac:dyDescent="0.3">
      <c r="D2723" s="4"/>
    </row>
    <row r="2724" spans="4:4" x14ac:dyDescent="0.3">
      <c r="D2724" s="4"/>
    </row>
    <row r="2725" spans="4:4" x14ac:dyDescent="0.3">
      <c r="D2725" s="4"/>
    </row>
    <row r="2726" spans="4:4" x14ac:dyDescent="0.3">
      <c r="D2726" s="4"/>
    </row>
    <row r="2727" spans="4:4" x14ac:dyDescent="0.3">
      <c r="D2727" s="4"/>
    </row>
    <row r="2728" spans="4:4" x14ac:dyDescent="0.3">
      <c r="D2728" s="4"/>
    </row>
    <row r="2729" spans="4:4" x14ac:dyDescent="0.3">
      <c r="D2729" s="4"/>
    </row>
    <row r="2730" spans="4:4" x14ac:dyDescent="0.3">
      <c r="D2730" s="4"/>
    </row>
    <row r="2731" spans="4:4" x14ac:dyDescent="0.3">
      <c r="D2731" s="4"/>
    </row>
    <row r="2732" spans="4:4" x14ac:dyDescent="0.3">
      <c r="D2732" s="4"/>
    </row>
    <row r="2733" spans="4:4" x14ac:dyDescent="0.3">
      <c r="D2733" s="4"/>
    </row>
    <row r="2734" spans="4:4" x14ac:dyDescent="0.3">
      <c r="D2734" s="4"/>
    </row>
    <row r="2735" spans="4:4" x14ac:dyDescent="0.3">
      <c r="D2735" s="4"/>
    </row>
    <row r="2736" spans="4:4" x14ac:dyDescent="0.3">
      <c r="D2736" s="4"/>
    </row>
    <row r="2737" spans="4:4" x14ac:dyDescent="0.3">
      <c r="D2737" s="4"/>
    </row>
    <row r="2738" spans="4:4" x14ac:dyDescent="0.3">
      <c r="D2738" s="4"/>
    </row>
    <row r="2739" spans="4:4" x14ac:dyDescent="0.3">
      <c r="D2739" s="4"/>
    </row>
    <row r="2740" spans="4:4" x14ac:dyDescent="0.3">
      <c r="D2740" s="4"/>
    </row>
    <row r="2741" spans="4:4" x14ac:dyDescent="0.3">
      <c r="D2741" s="4"/>
    </row>
    <row r="2742" spans="4:4" x14ac:dyDescent="0.3">
      <c r="D2742" s="4"/>
    </row>
    <row r="2743" spans="4:4" x14ac:dyDescent="0.3">
      <c r="D2743" s="4"/>
    </row>
    <row r="2744" spans="4:4" x14ac:dyDescent="0.3">
      <c r="D2744" s="4"/>
    </row>
    <row r="2745" spans="4:4" x14ac:dyDescent="0.3">
      <c r="D2745" s="4"/>
    </row>
    <row r="2746" spans="4:4" x14ac:dyDescent="0.3">
      <c r="D2746" s="4"/>
    </row>
    <row r="2747" spans="4:4" x14ac:dyDescent="0.3">
      <c r="D2747" s="4"/>
    </row>
    <row r="2748" spans="4:4" x14ac:dyDescent="0.3">
      <c r="D2748" s="4"/>
    </row>
    <row r="2749" spans="4:4" x14ac:dyDescent="0.3">
      <c r="D2749" s="4"/>
    </row>
    <row r="2750" spans="4:4" x14ac:dyDescent="0.3">
      <c r="D2750" s="4"/>
    </row>
    <row r="2751" spans="4:4" x14ac:dyDescent="0.3">
      <c r="D2751" s="4"/>
    </row>
    <row r="2752" spans="4:4" x14ac:dyDescent="0.3">
      <c r="D2752" s="4"/>
    </row>
    <row r="2753" spans="4:4" x14ac:dyDescent="0.3">
      <c r="D2753" s="4"/>
    </row>
    <row r="2754" spans="4:4" x14ac:dyDescent="0.3">
      <c r="D2754" s="4"/>
    </row>
    <row r="2755" spans="4:4" x14ac:dyDescent="0.3">
      <c r="D2755" s="4"/>
    </row>
    <row r="2756" spans="4:4" x14ac:dyDescent="0.3">
      <c r="D2756" s="4"/>
    </row>
    <row r="2757" spans="4:4" x14ac:dyDescent="0.3">
      <c r="D2757" s="4"/>
    </row>
    <row r="2758" spans="4:4" x14ac:dyDescent="0.3">
      <c r="D2758" s="4"/>
    </row>
    <row r="2759" spans="4:4" x14ac:dyDescent="0.3">
      <c r="D2759" s="4"/>
    </row>
    <row r="2760" spans="4:4" x14ac:dyDescent="0.3">
      <c r="D2760" s="4"/>
    </row>
    <row r="2761" spans="4:4" x14ac:dyDescent="0.3">
      <c r="D2761" s="4"/>
    </row>
    <row r="2762" spans="4:4" x14ac:dyDescent="0.3">
      <c r="D2762" s="4"/>
    </row>
    <row r="2763" spans="4:4" x14ac:dyDescent="0.3">
      <c r="D2763" s="4"/>
    </row>
    <row r="2764" spans="4:4" x14ac:dyDescent="0.3">
      <c r="D2764" s="4"/>
    </row>
    <row r="2765" spans="4:4" x14ac:dyDescent="0.3">
      <c r="D2765" s="4"/>
    </row>
    <row r="2766" spans="4:4" x14ac:dyDescent="0.3">
      <c r="D2766" s="4"/>
    </row>
    <row r="2767" spans="4:4" x14ac:dyDescent="0.3">
      <c r="D2767" s="4"/>
    </row>
    <row r="2768" spans="4:4" x14ac:dyDescent="0.3">
      <c r="D2768" s="4"/>
    </row>
    <row r="2769" spans="4:4" x14ac:dyDescent="0.3">
      <c r="D2769" s="4"/>
    </row>
    <row r="2770" spans="4:4" x14ac:dyDescent="0.3">
      <c r="D2770" s="4"/>
    </row>
    <row r="2771" spans="4:4" x14ac:dyDescent="0.3">
      <c r="D2771" s="4"/>
    </row>
    <row r="2772" spans="4:4" x14ac:dyDescent="0.3">
      <c r="D2772" s="4"/>
    </row>
    <row r="2773" spans="4:4" x14ac:dyDescent="0.3">
      <c r="D2773" s="4"/>
    </row>
    <row r="2774" spans="4:4" x14ac:dyDescent="0.3">
      <c r="D2774" s="4"/>
    </row>
    <row r="2775" spans="4:4" x14ac:dyDescent="0.3">
      <c r="D2775" s="4"/>
    </row>
    <row r="2776" spans="4:4" x14ac:dyDescent="0.3">
      <c r="D2776" s="4"/>
    </row>
    <row r="2777" spans="4:4" x14ac:dyDescent="0.3">
      <c r="D2777" s="4"/>
    </row>
    <row r="2778" spans="4:4" x14ac:dyDescent="0.3">
      <c r="D2778" s="4"/>
    </row>
    <row r="2779" spans="4:4" x14ac:dyDescent="0.3">
      <c r="D2779" s="4"/>
    </row>
    <row r="2780" spans="4:4" x14ac:dyDescent="0.3">
      <c r="D2780" s="4"/>
    </row>
    <row r="2781" spans="4:4" x14ac:dyDescent="0.3">
      <c r="D2781" s="4"/>
    </row>
    <row r="2782" spans="4:4" x14ac:dyDescent="0.3">
      <c r="D2782" s="4"/>
    </row>
    <row r="2783" spans="4:4" x14ac:dyDescent="0.3">
      <c r="D2783" s="4"/>
    </row>
    <row r="2784" spans="4:4" x14ac:dyDescent="0.3">
      <c r="D2784" s="4"/>
    </row>
    <row r="2785" spans="4:4" x14ac:dyDescent="0.3">
      <c r="D2785" s="4"/>
    </row>
    <row r="2786" spans="4:4" x14ac:dyDescent="0.3">
      <c r="D2786" s="4"/>
    </row>
    <row r="2787" spans="4:4" x14ac:dyDescent="0.3">
      <c r="D2787" s="4"/>
    </row>
    <row r="2788" spans="4:4" x14ac:dyDescent="0.3">
      <c r="D2788" s="4"/>
    </row>
    <row r="2789" spans="4:4" x14ac:dyDescent="0.3">
      <c r="D2789" s="4"/>
    </row>
    <row r="2790" spans="4:4" x14ac:dyDescent="0.3">
      <c r="D2790" s="4"/>
    </row>
    <row r="2791" spans="4:4" x14ac:dyDescent="0.3">
      <c r="D2791" s="4"/>
    </row>
    <row r="2792" spans="4:4" x14ac:dyDescent="0.3">
      <c r="D2792" s="4"/>
    </row>
    <row r="2793" spans="4:4" x14ac:dyDescent="0.3">
      <c r="D2793" s="4"/>
    </row>
    <row r="2794" spans="4:4" x14ac:dyDescent="0.3">
      <c r="D2794" s="4"/>
    </row>
    <row r="2795" spans="4:4" x14ac:dyDescent="0.3">
      <c r="D2795" s="4"/>
    </row>
    <row r="2796" spans="4:4" x14ac:dyDescent="0.3">
      <c r="D2796" s="4"/>
    </row>
    <row r="2797" spans="4:4" x14ac:dyDescent="0.3">
      <c r="D2797" s="4"/>
    </row>
    <row r="2798" spans="4:4" x14ac:dyDescent="0.3">
      <c r="D2798" s="4"/>
    </row>
    <row r="2799" spans="4:4" x14ac:dyDescent="0.3">
      <c r="D2799" s="4"/>
    </row>
    <row r="2800" spans="4:4" x14ac:dyDescent="0.3">
      <c r="D2800" s="4"/>
    </row>
    <row r="2801" spans="4:4" x14ac:dyDescent="0.3">
      <c r="D2801" s="4"/>
    </row>
    <row r="2802" spans="4:4" x14ac:dyDescent="0.3">
      <c r="D2802" s="4"/>
    </row>
    <row r="2803" spans="4:4" x14ac:dyDescent="0.3">
      <c r="D2803" s="4"/>
    </row>
    <row r="2804" spans="4:4" x14ac:dyDescent="0.3">
      <c r="D2804" s="4"/>
    </row>
    <row r="2805" spans="4:4" x14ac:dyDescent="0.3">
      <c r="D2805" s="4"/>
    </row>
    <row r="2806" spans="4:4" x14ac:dyDescent="0.3">
      <c r="D2806" s="4"/>
    </row>
    <row r="2807" spans="4:4" x14ac:dyDescent="0.3">
      <c r="D2807" s="4"/>
    </row>
    <row r="2808" spans="4:4" x14ac:dyDescent="0.3">
      <c r="D2808" s="4"/>
    </row>
    <row r="2809" spans="4:4" x14ac:dyDescent="0.3">
      <c r="D2809" s="4"/>
    </row>
    <row r="2810" spans="4:4" x14ac:dyDescent="0.3">
      <c r="D2810" s="4"/>
    </row>
    <row r="2811" spans="4:4" x14ac:dyDescent="0.3">
      <c r="D2811" s="4"/>
    </row>
    <row r="2812" spans="4:4" x14ac:dyDescent="0.3">
      <c r="D2812" s="4"/>
    </row>
    <row r="2813" spans="4:4" x14ac:dyDescent="0.3">
      <c r="D2813" s="4"/>
    </row>
    <row r="2814" spans="4:4" x14ac:dyDescent="0.3">
      <c r="D2814" s="4"/>
    </row>
    <row r="2815" spans="4:4" x14ac:dyDescent="0.3">
      <c r="D2815" s="4"/>
    </row>
    <row r="2816" spans="4:4" x14ac:dyDescent="0.3">
      <c r="D2816" s="4"/>
    </row>
    <row r="2817" spans="4:4" x14ac:dyDescent="0.3">
      <c r="D2817" s="4"/>
    </row>
    <row r="2818" spans="4:4" x14ac:dyDescent="0.3">
      <c r="D2818" s="4"/>
    </row>
    <row r="2819" spans="4:4" x14ac:dyDescent="0.3">
      <c r="D2819" s="4"/>
    </row>
    <row r="2820" spans="4:4" x14ac:dyDescent="0.3">
      <c r="D2820" s="4"/>
    </row>
    <row r="2821" spans="4:4" x14ac:dyDescent="0.3">
      <c r="D2821" s="4"/>
    </row>
    <row r="2822" spans="4:4" x14ac:dyDescent="0.3">
      <c r="D2822" s="4"/>
    </row>
    <row r="2823" spans="4:4" x14ac:dyDescent="0.3">
      <c r="D2823" s="4"/>
    </row>
    <row r="2824" spans="4:4" x14ac:dyDescent="0.3">
      <c r="D2824" s="4"/>
    </row>
    <row r="2825" spans="4:4" x14ac:dyDescent="0.3">
      <c r="D2825" s="4"/>
    </row>
    <row r="2826" spans="4:4" x14ac:dyDescent="0.3">
      <c r="D2826" s="4"/>
    </row>
    <row r="2827" spans="4:4" x14ac:dyDescent="0.3">
      <c r="D2827" s="4"/>
    </row>
    <row r="2828" spans="4:4" x14ac:dyDescent="0.3">
      <c r="D2828" s="4"/>
    </row>
    <row r="2829" spans="4:4" x14ac:dyDescent="0.3">
      <c r="D2829" s="4"/>
    </row>
    <row r="2830" spans="4:4" x14ac:dyDescent="0.3">
      <c r="D2830" s="4"/>
    </row>
    <row r="2831" spans="4:4" x14ac:dyDescent="0.3">
      <c r="D2831" s="4"/>
    </row>
    <row r="2832" spans="4:4" x14ac:dyDescent="0.3">
      <c r="D2832" s="4"/>
    </row>
    <row r="2833" spans="4:4" x14ac:dyDescent="0.3">
      <c r="D2833" s="4"/>
    </row>
    <row r="2834" spans="4:4" x14ac:dyDescent="0.3">
      <c r="D2834" s="4"/>
    </row>
    <row r="2835" spans="4:4" x14ac:dyDescent="0.3">
      <c r="D2835" s="4"/>
    </row>
    <row r="2836" spans="4:4" x14ac:dyDescent="0.3">
      <c r="D2836" s="4"/>
    </row>
    <row r="2837" spans="4:4" x14ac:dyDescent="0.3">
      <c r="D2837" s="4"/>
    </row>
    <row r="2838" spans="4:4" x14ac:dyDescent="0.3">
      <c r="D2838" s="4"/>
    </row>
    <row r="2839" spans="4:4" x14ac:dyDescent="0.3">
      <c r="D2839" s="4"/>
    </row>
    <row r="2840" spans="4:4" x14ac:dyDescent="0.3">
      <c r="D2840" s="4"/>
    </row>
    <row r="2841" spans="4:4" x14ac:dyDescent="0.3">
      <c r="D2841" s="4"/>
    </row>
    <row r="2842" spans="4:4" x14ac:dyDescent="0.3">
      <c r="D2842" s="4"/>
    </row>
    <row r="2843" spans="4:4" x14ac:dyDescent="0.3">
      <c r="D2843" s="4"/>
    </row>
    <row r="2844" spans="4:4" x14ac:dyDescent="0.3">
      <c r="D2844" s="4"/>
    </row>
    <row r="2845" spans="4:4" x14ac:dyDescent="0.3">
      <c r="D2845" s="4"/>
    </row>
    <row r="2846" spans="4:4" x14ac:dyDescent="0.3">
      <c r="D2846" s="4"/>
    </row>
    <row r="2847" spans="4:4" x14ac:dyDescent="0.3">
      <c r="D2847" s="4"/>
    </row>
    <row r="2848" spans="4:4" x14ac:dyDescent="0.3">
      <c r="D2848" s="4"/>
    </row>
    <row r="2849" spans="4:4" x14ac:dyDescent="0.3">
      <c r="D2849" s="4"/>
    </row>
    <row r="2850" spans="4:4" x14ac:dyDescent="0.3">
      <c r="D2850" s="4"/>
    </row>
    <row r="2851" spans="4:4" x14ac:dyDescent="0.3">
      <c r="D2851" s="4"/>
    </row>
    <row r="2852" spans="4:4" x14ac:dyDescent="0.3">
      <c r="D2852" s="4"/>
    </row>
    <row r="2853" spans="4:4" x14ac:dyDescent="0.3">
      <c r="D2853" s="4"/>
    </row>
    <row r="2854" spans="4:4" x14ac:dyDescent="0.3">
      <c r="D2854" s="4"/>
    </row>
    <row r="2855" spans="4:4" x14ac:dyDescent="0.3">
      <c r="D2855" s="4"/>
    </row>
    <row r="2856" spans="4:4" x14ac:dyDescent="0.3">
      <c r="D2856" s="4"/>
    </row>
    <row r="2857" spans="4:4" x14ac:dyDescent="0.3">
      <c r="D2857" s="4"/>
    </row>
    <row r="2858" spans="4:4" x14ac:dyDescent="0.3">
      <c r="D2858" s="4"/>
    </row>
    <row r="2859" spans="4:4" x14ac:dyDescent="0.3">
      <c r="D2859" s="4"/>
    </row>
    <row r="2860" spans="4:4" x14ac:dyDescent="0.3">
      <c r="D2860" s="4"/>
    </row>
    <row r="2861" spans="4:4" x14ac:dyDescent="0.3">
      <c r="D2861" s="4"/>
    </row>
    <row r="2862" spans="4:4" x14ac:dyDescent="0.3">
      <c r="D2862" s="4"/>
    </row>
    <row r="2863" spans="4:4" x14ac:dyDescent="0.3">
      <c r="D2863" s="4"/>
    </row>
    <row r="2864" spans="4:4" x14ac:dyDescent="0.3">
      <c r="D2864" s="4"/>
    </row>
    <row r="2865" spans="4:4" x14ac:dyDescent="0.3">
      <c r="D2865" s="4"/>
    </row>
    <row r="2866" spans="4:4" x14ac:dyDescent="0.3">
      <c r="D2866" s="4"/>
    </row>
    <row r="2867" spans="4:4" x14ac:dyDescent="0.3">
      <c r="D2867" s="4"/>
    </row>
    <row r="2868" spans="4:4" x14ac:dyDescent="0.3">
      <c r="D2868" s="4"/>
    </row>
    <row r="2869" spans="4:4" x14ac:dyDescent="0.3">
      <c r="D2869" s="4"/>
    </row>
    <row r="2870" spans="4:4" x14ac:dyDescent="0.3">
      <c r="D2870" s="4"/>
    </row>
    <row r="2871" spans="4:4" x14ac:dyDescent="0.3">
      <c r="D2871" s="4"/>
    </row>
    <row r="2872" spans="4:4" x14ac:dyDescent="0.3">
      <c r="D2872" s="4"/>
    </row>
    <row r="2873" spans="4:4" x14ac:dyDescent="0.3">
      <c r="D2873" s="4"/>
    </row>
    <row r="2874" spans="4:4" x14ac:dyDescent="0.3">
      <c r="D2874" s="4"/>
    </row>
    <row r="2875" spans="4:4" x14ac:dyDescent="0.3">
      <c r="D2875" s="4"/>
    </row>
    <row r="2876" spans="4:4" x14ac:dyDescent="0.3">
      <c r="D2876" s="4"/>
    </row>
    <row r="2877" spans="4:4" x14ac:dyDescent="0.3">
      <c r="D2877" s="4"/>
    </row>
    <row r="2878" spans="4:4" x14ac:dyDescent="0.3">
      <c r="D2878" s="4"/>
    </row>
    <row r="2879" spans="4:4" x14ac:dyDescent="0.3">
      <c r="D2879" s="4"/>
    </row>
    <row r="2880" spans="4:4" x14ac:dyDescent="0.3">
      <c r="D2880" s="4"/>
    </row>
    <row r="2881" spans="4:4" x14ac:dyDescent="0.3">
      <c r="D2881" s="4"/>
    </row>
    <row r="2882" spans="4:4" x14ac:dyDescent="0.3">
      <c r="D2882" s="4"/>
    </row>
    <row r="2883" spans="4:4" x14ac:dyDescent="0.3">
      <c r="D2883" s="4"/>
    </row>
    <row r="2884" spans="4:4" x14ac:dyDescent="0.3">
      <c r="D2884" s="4"/>
    </row>
    <row r="2885" spans="4:4" x14ac:dyDescent="0.3">
      <c r="D2885" s="4"/>
    </row>
    <row r="2886" spans="4:4" x14ac:dyDescent="0.3">
      <c r="D2886" s="4"/>
    </row>
    <row r="2887" spans="4:4" x14ac:dyDescent="0.3">
      <c r="D2887" s="4"/>
    </row>
    <row r="2888" spans="4:4" x14ac:dyDescent="0.3">
      <c r="D2888" s="4"/>
    </row>
    <row r="2889" spans="4:4" x14ac:dyDescent="0.3">
      <c r="D2889" s="4"/>
    </row>
    <row r="2890" spans="4:4" x14ac:dyDescent="0.3">
      <c r="D2890" s="4"/>
    </row>
    <row r="2891" spans="4:4" x14ac:dyDescent="0.3">
      <c r="D2891" s="4"/>
    </row>
    <row r="2892" spans="4:4" x14ac:dyDescent="0.3">
      <c r="D2892" s="4"/>
    </row>
    <row r="2893" spans="4:4" x14ac:dyDescent="0.3">
      <c r="D2893" s="4"/>
    </row>
    <row r="2894" spans="4:4" x14ac:dyDescent="0.3">
      <c r="D2894" s="4"/>
    </row>
    <row r="2895" spans="4:4" x14ac:dyDescent="0.3">
      <c r="D2895" s="4"/>
    </row>
    <row r="2896" spans="4:4" x14ac:dyDescent="0.3">
      <c r="D2896" s="4"/>
    </row>
    <row r="2897" spans="4:4" x14ac:dyDescent="0.3">
      <c r="D2897" s="4"/>
    </row>
    <row r="2898" spans="4:4" x14ac:dyDescent="0.3">
      <c r="D2898" s="4"/>
    </row>
    <row r="2899" spans="4:4" x14ac:dyDescent="0.3">
      <c r="D2899" s="4"/>
    </row>
    <row r="2900" spans="4:4" x14ac:dyDescent="0.3">
      <c r="D2900" s="4"/>
    </row>
    <row r="2901" spans="4:4" x14ac:dyDescent="0.3">
      <c r="D2901" s="4"/>
    </row>
    <row r="2902" spans="4:4" x14ac:dyDescent="0.3">
      <c r="D2902" s="4"/>
    </row>
    <row r="2903" spans="4:4" x14ac:dyDescent="0.3">
      <c r="D2903" s="4"/>
    </row>
    <row r="2904" spans="4:4" x14ac:dyDescent="0.3">
      <c r="D2904" s="4"/>
    </row>
    <row r="2905" spans="4:4" x14ac:dyDescent="0.3">
      <c r="D2905" s="4"/>
    </row>
    <row r="2906" spans="4:4" x14ac:dyDescent="0.3">
      <c r="D2906" s="4"/>
    </row>
    <row r="2907" spans="4:4" x14ac:dyDescent="0.3">
      <c r="D2907" s="4"/>
    </row>
    <row r="2908" spans="4:4" x14ac:dyDescent="0.3">
      <c r="D2908" s="4"/>
    </row>
    <row r="2909" spans="4:4" x14ac:dyDescent="0.3">
      <c r="D2909" s="4"/>
    </row>
    <row r="2910" spans="4:4" x14ac:dyDescent="0.3">
      <c r="D2910" s="4"/>
    </row>
    <row r="2911" spans="4:4" x14ac:dyDescent="0.3">
      <c r="D2911" s="4"/>
    </row>
    <row r="2912" spans="4:4" x14ac:dyDescent="0.3">
      <c r="D2912" s="4"/>
    </row>
    <row r="2913" spans="4:4" x14ac:dyDescent="0.3">
      <c r="D2913" s="4"/>
    </row>
    <row r="2914" spans="4:4" x14ac:dyDescent="0.3">
      <c r="D2914" s="4"/>
    </row>
    <row r="2915" spans="4:4" x14ac:dyDescent="0.3">
      <c r="D2915" s="4"/>
    </row>
    <row r="2916" spans="4:4" x14ac:dyDescent="0.3">
      <c r="D2916" s="4"/>
    </row>
    <row r="2917" spans="4:4" x14ac:dyDescent="0.3">
      <c r="D2917" s="4"/>
    </row>
    <row r="2918" spans="4:4" x14ac:dyDescent="0.3">
      <c r="D2918" s="4"/>
    </row>
    <row r="2919" spans="4:4" x14ac:dyDescent="0.3">
      <c r="D2919" s="4"/>
    </row>
    <row r="2920" spans="4:4" x14ac:dyDescent="0.3">
      <c r="D2920" s="4"/>
    </row>
    <row r="2921" spans="4:4" x14ac:dyDescent="0.3">
      <c r="D2921" s="4"/>
    </row>
    <row r="2922" spans="4:4" x14ac:dyDescent="0.3">
      <c r="D2922" s="4"/>
    </row>
    <row r="2923" spans="4:4" x14ac:dyDescent="0.3">
      <c r="D2923" s="4"/>
    </row>
    <row r="2924" spans="4:4" x14ac:dyDescent="0.3">
      <c r="D2924" s="4"/>
    </row>
    <row r="2925" spans="4:4" x14ac:dyDescent="0.3">
      <c r="D2925" s="4"/>
    </row>
    <row r="2926" spans="4:4" x14ac:dyDescent="0.3">
      <c r="D2926" s="4"/>
    </row>
    <row r="2927" spans="4:4" x14ac:dyDescent="0.3">
      <c r="D2927" s="4"/>
    </row>
    <row r="2928" spans="4:4" x14ac:dyDescent="0.3">
      <c r="D2928" s="4"/>
    </row>
    <row r="2929" spans="4:4" x14ac:dyDescent="0.3">
      <c r="D2929" s="4"/>
    </row>
    <row r="2930" spans="4:4" x14ac:dyDescent="0.3">
      <c r="D2930" s="4"/>
    </row>
    <row r="2931" spans="4:4" x14ac:dyDescent="0.3">
      <c r="D2931" s="4"/>
    </row>
    <row r="2932" spans="4:4" x14ac:dyDescent="0.3">
      <c r="D2932" s="4"/>
    </row>
    <row r="2933" spans="4:4" x14ac:dyDescent="0.3">
      <c r="D2933" s="4"/>
    </row>
    <row r="2934" spans="4:4" x14ac:dyDescent="0.3">
      <c r="D2934" s="4"/>
    </row>
    <row r="2935" spans="4:4" x14ac:dyDescent="0.3">
      <c r="D2935" s="4"/>
    </row>
    <row r="2936" spans="4:4" x14ac:dyDescent="0.3">
      <c r="D2936" s="4"/>
    </row>
    <row r="2937" spans="4:4" x14ac:dyDescent="0.3">
      <c r="D2937" s="4"/>
    </row>
    <row r="2938" spans="4:4" x14ac:dyDescent="0.3">
      <c r="D2938" s="4"/>
    </row>
    <row r="2939" spans="4:4" x14ac:dyDescent="0.3">
      <c r="D2939" s="4"/>
    </row>
    <row r="2940" spans="4:4" x14ac:dyDescent="0.3">
      <c r="D2940" s="4"/>
    </row>
    <row r="2941" spans="4:4" x14ac:dyDescent="0.3">
      <c r="D2941" s="4"/>
    </row>
    <row r="2942" spans="4:4" x14ac:dyDescent="0.3">
      <c r="D2942" s="4"/>
    </row>
    <row r="2943" spans="4:4" x14ac:dyDescent="0.3">
      <c r="D2943" s="4"/>
    </row>
    <row r="2944" spans="4:4" x14ac:dyDescent="0.3">
      <c r="D2944" s="4"/>
    </row>
    <row r="2945" spans="4:4" x14ac:dyDescent="0.3">
      <c r="D2945" s="4"/>
    </row>
    <row r="2946" spans="4:4" x14ac:dyDescent="0.3">
      <c r="D2946" s="4"/>
    </row>
    <row r="2947" spans="4:4" x14ac:dyDescent="0.3">
      <c r="D2947" s="4"/>
    </row>
    <row r="2948" spans="4:4" x14ac:dyDescent="0.3">
      <c r="D2948" s="4"/>
    </row>
    <row r="2949" spans="4:4" x14ac:dyDescent="0.3">
      <c r="D2949" s="4"/>
    </row>
    <row r="2950" spans="4:4" x14ac:dyDescent="0.3">
      <c r="D2950" s="4"/>
    </row>
    <row r="2951" spans="4:4" x14ac:dyDescent="0.3">
      <c r="D2951" s="4"/>
    </row>
    <row r="2952" spans="4:4" x14ac:dyDescent="0.3">
      <c r="D2952" s="4"/>
    </row>
    <row r="2953" spans="4:4" x14ac:dyDescent="0.3">
      <c r="D2953" s="4"/>
    </row>
    <row r="2954" spans="4:4" x14ac:dyDescent="0.3">
      <c r="D2954" s="4"/>
    </row>
    <row r="2955" spans="4:4" x14ac:dyDescent="0.3">
      <c r="D2955" s="4"/>
    </row>
    <row r="2956" spans="4:4" x14ac:dyDescent="0.3">
      <c r="D2956" s="4"/>
    </row>
    <row r="2957" spans="4:4" x14ac:dyDescent="0.3">
      <c r="D2957" s="4"/>
    </row>
    <row r="2958" spans="4:4" x14ac:dyDescent="0.3">
      <c r="D2958" s="4"/>
    </row>
    <row r="2959" spans="4:4" x14ac:dyDescent="0.3">
      <c r="D2959" s="4"/>
    </row>
    <row r="2960" spans="4:4" x14ac:dyDescent="0.3">
      <c r="D2960" s="4"/>
    </row>
    <row r="2961" spans="4:4" x14ac:dyDescent="0.3">
      <c r="D2961" s="4"/>
    </row>
    <row r="2962" spans="4:4" x14ac:dyDescent="0.3">
      <c r="D2962" s="4"/>
    </row>
    <row r="2963" spans="4:4" x14ac:dyDescent="0.3">
      <c r="D2963" s="4"/>
    </row>
    <row r="2964" spans="4:4" x14ac:dyDescent="0.3">
      <c r="D2964" s="4"/>
    </row>
    <row r="2965" spans="4:4" x14ac:dyDescent="0.3">
      <c r="D2965" s="4"/>
    </row>
    <row r="2966" spans="4:4" x14ac:dyDescent="0.3">
      <c r="D2966" s="4"/>
    </row>
    <row r="2967" spans="4:4" x14ac:dyDescent="0.3">
      <c r="D2967" s="4"/>
    </row>
    <row r="2968" spans="4:4" x14ac:dyDescent="0.3">
      <c r="D2968" s="4"/>
    </row>
    <row r="2969" spans="4:4" x14ac:dyDescent="0.3">
      <c r="D2969" s="4"/>
    </row>
    <row r="2970" spans="4:4" x14ac:dyDescent="0.3">
      <c r="D2970" s="4"/>
    </row>
    <row r="2971" spans="4:4" x14ac:dyDescent="0.3">
      <c r="D2971" s="4"/>
    </row>
    <row r="2972" spans="4:4" x14ac:dyDescent="0.3">
      <c r="D2972" s="4"/>
    </row>
    <row r="2973" spans="4:4" x14ac:dyDescent="0.3">
      <c r="D2973" s="4"/>
    </row>
    <row r="2974" spans="4:4" x14ac:dyDescent="0.3">
      <c r="D2974" s="4"/>
    </row>
    <row r="2975" spans="4:4" x14ac:dyDescent="0.3">
      <c r="D2975" s="4"/>
    </row>
    <row r="2976" spans="4:4" x14ac:dyDescent="0.3">
      <c r="D2976" s="4"/>
    </row>
    <row r="2977" spans="4:4" x14ac:dyDescent="0.3">
      <c r="D2977" s="4"/>
    </row>
    <row r="2978" spans="4:4" x14ac:dyDescent="0.3">
      <c r="D2978" s="4"/>
    </row>
    <row r="2979" spans="4:4" x14ac:dyDescent="0.3">
      <c r="D2979" s="4"/>
    </row>
    <row r="2980" spans="4:4" x14ac:dyDescent="0.3">
      <c r="D2980" s="4"/>
    </row>
    <row r="2981" spans="4:4" x14ac:dyDescent="0.3">
      <c r="D2981" s="4"/>
    </row>
    <row r="2982" spans="4:4" x14ac:dyDescent="0.3">
      <c r="D2982" s="4"/>
    </row>
    <row r="2983" spans="4:4" x14ac:dyDescent="0.3">
      <c r="D2983" s="4"/>
    </row>
    <row r="2984" spans="4:4" x14ac:dyDescent="0.3">
      <c r="D2984" s="4"/>
    </row>
    <row r="2985" spans="4:4" x14ac:dyDescent="0.3">
      <c r="D2985" s="4"/>
    </row>
    <row r="2986" spans="4:4" x14ac:dyDescent="0.3">
      <c r="D2986" s="4"/>
    </row>
    <row r="2987" spans="4:4" x14ac:dyDescent="0.3">
      <c r="D2987" s="4"/>
    </row>
    <row r="2988" spans="4:4" x14ac:dyDescent="0.3">
      <c r="D2988" s="4"/>
    </row>
    <row r="2989" spans="4:4" x14ac:dyDescent="0.3">
      <c r="D2989" s="4"/>
    </row>
    <row r="2990" spans="4:4" x14ac:dyDescent="0.3">
      <c r="D2990" s="4"/>
    </row>
    <row r="2991" spans="4:4" x14ac:dyDescent="0.3">
      <c r="D2991" s="4"/>
    </row>
    <row r="2992" spans="4:4" x14ac:dyDescent="0.3">
      <c r="D2992" s="4"/>
    </row>
    <row r="2993" spans="4:4" x14ac:dyDescent="0.3">
      <c r="D2993" s="4"/>
    </row>
    <row r="2994" spans="4:4" x14ac:dyDescent="0.3">
      <c r="D2994" s="4"/>
    </row>
    <row r="2995" spans="4:4" x14ac:dyDescent="0.3">
      <c r="D2995" s="4"/>
    </row>
    <row r="2996" spans="4:4" x14ac:dyDescent="0.3">
      <c r="D2996" s="4"/>
    </row>
    <row r="2997" spans="4:4" x14ac:dyDescent="0.3">
      <c r="D2997" s="4"/>
    </row>
    <row r="2998" spans="4:4" x14ac:dyDescent="0.3">
      <c r="D2998" s="4"/>
    </row>
    <row r="2999" spans="4:4" x14ac:dyDescent="0.3">
      <c r="D2999" s="4"/>
    </row>
    <row r="3000" spans="4:4" x14ac:dyDescent="0.3">
      <c r="D3000" s="4"/>
    </row>
    <row r="3001" spans="4:4" x14ac:dyDescent="0.3">
      <c r="D3001" s="4"/>
    </row>
    <row r="3002" spans="4:4" x14ac:dyDescent="0.3">
      <c r="D3002" s="4"/>
    </row>
    <row r="3003" spans="4:4" x14ac:dyDescent="0.3">
      <c r="D3003" s="4"/>
    </row>
    <row r="3004" spans="4:4" x14ac:dyDescent="0.3">
      <c r="D3004" s="4"/>
    </row>
    <row r="3005" spans="4:4" x14ac:dyDescent="0.3">
      <c r="D3005" s="4"/>
    </row>
    <row r="3006" spans="4:4" x14ac:dyDescent="0.3">
      <c r="D3006" s="4"/>
    </row>
    <row r="3007" spans="4:4" x14ac:dyDescent="0.3">
      <c r="D3007" s="4"/>
    </row>
    <row r="3008" spans="4:4" x14ac:dyDescent="0.3">
      <c r="D3008" s="4"/>
    </row>
    <row r="3009" spans="4:4" x14ac:dyDescent="0.3">
      <c r="D3009" s="4"/>
    </row>
    <row r="3010" spans="4:4" x14ac:dyDescent="0.3">
      <c r="D3010" s="4"/>
    </row>
    <row r="3011" spans="4:4" x14ac:dyDescent="0.3">
      <c r="D3011" s="4"/>
    </row>
    <row r="3012" spans="4:4" x14ac:dyDescent="0.3">
      <c r="D3012" s="4"/>
    </row>
    <row r="3013" spans="4:4" x14ac:dyDescent="0.3">
      <c r="D3013" s="4"/>
    </row>
    <row r="3014" spans="4:4" x14ac:dyDescent="0.3">
      <c r="D3014" s="4"/>
    </row>
    <row r="3015" spans="4:4" x14ac:dyDescent="0.3">
      <c r="D3015" s="4"/>
    </row>
    <row r="3016" spans="4:4" x14ac:dyDescent="0.3">
      <c r="D3016" s="4"/>
    </row>
    <row r="3017" spans="4:4" x14ac:dyDescent="0.3">
      <c r="D3017" s="4"/>
    </row>
    <row r="3018" spans="4:4" x14ac:dyDescent="0.3">
      <c r="D3018" s="4"/>
    </row>
    <row r="3019" spans="4:4" x14ac:dyDescent="0.3">
      <c r="D3019" s="4"/>
    </row>
    <row r="3020" spans="4:4" x14ac:dyDescent="0.3">
      <c r="D3020" s="4"/>
    </row>
    <row r="3021" spans="4:4" x14ac:dyDescent="0.3">
      <c r="D3021" s="4"/>
    </row>
    <row r="3022" spans="4:4" x14ac:dyDescent="0.3">
      <c r="D3022" s="4"/>
    </row>
    <row r="3023" spans="4:4" x14ac:dyDescent="0.3">
      <c r="D3023" s="4"/>
    </row>
    <row r="3024" spans="4:4" x14ac:dyDescent="0.3">
      <c r="D3024" s="4"/>
    </row>
    <row r="3025" spans="4:4" x14ac:dyDescent="0.3">
      <c r="D3025" s="4"/>
    </row>
    <row r="3026" spans="4:4" x14ac:dyDescent="0.3">
      <c r="D3026" s="4"/>
    </row>
    <row r="3027" spans="4:4" x14ac:dyDescent="0.3">
      <c r="D3027" s="4"/>
    </row>
    <row r="3028" spans="4:4" x14ac:dyDescent="0.3">
      <c r="D3028" s="4"/>
    </row>
    <row r="3029" spans="4:4" x14ac:dyDescent="0.3">
      <c r="D3029" s="4"/>
    </row>
    <row r="3030" spans="4:4" x14ac:dyDescent="0.3">
      <c r="D3030" s="4"/>
    </row>
    <row r="3031" spans="4:4" x14ac:dyDescent="0.3">
      <c r="D3031" s="4"/>
    </row>
    <row r="3032" spans="4:4" x14ac:dyDescent="0.3">
      <c r="D3032" s="4"/>
    </row>
    <row r="3033" spans="4:4" x14ac:dyDescent="0.3">
      <c r="D3033" s="4"/>
    </row>
    <row r="3034" spans="4:4" x14ac:dyDescent="0.3">
      <c r="D3034" s="4"/>
    </row>
    <row r="3035" spans="4:4" x14ac:dyDescent="0.3">
      <c r="D3035" s="4"/>
    </row>
    <row r="3036" spans="4:4" x14ac:dyDescent="0.3">
      <c r="D3036" s="4"/>
    </row>
    <row r="3037" spans="4:4" x14ac:dyDescent="0.3">
      <c r="D3037" s="4"/>
    </row>
    <row r="3038" spans="4:4" x14ac:dyDescent="0.3">
      <c r="D3038" s="4"/>
    </row>
    <row r="3039" spans="4:4" x14ac:dyDescent="0.3">
      <c r="D3039" s="4"/>
    </row>
    <row r="3040" spans="4:4" x14ac:dyDescent="0.3">
      <c r="D3040" s="4"/>
    </row>
    <row r="3041" spans="4:4" x14ac:dyDescent="0.3">
      <c r="D3041" s="4"/>
    </row>
    <row r="3042" spans="4:4" x14ac:dyDescent="0.3">
      <c r="D3042" s="4"/>
    </row>
    <row r="3043" spans="4:4" x14ac:dyDescent="0.3">
      <c r="D3043" s="4"/>
    </row>
    <row r="3044" spans="4:4" x14ac:dyDescent="0.3">
      <c r="D3044" s="4"/>
    </row>
    <row r="3045" spans="4:4" x14ac:dyDescent="0.3">
      <c r="D3045" s="4"/>
    </row>
    <row r="3046" spans="4:4" x14ac:dyDescent="0.3">
      <c r="D3046" s="4"/>
    </row>
    <row r="3047" spans="4:4" x14ac:dyDescent="0.3">
      <c r="D3047" s="4"/>
    </row>
    <row r="3048" spans="4:4" x14ac:dyDescent="0.3">
      <c r="D3048" s="4"/>
    </row>
    <row r="3049" spans="4:4" x14ac:dyDescent="0.3">
      <c r="D3049" s="4"/>
    </row>
    <row r="3050" spans="4:4" x14ac:dyDescent="0.3">
      <c r="D3050" s="4"/>
    </row>
    <row r="3051" spans="4:4" x14ac:dyDescent="0.3">
      <c r="D3051" s="4"/>
    </row>
    <row r="3052" spans="4:4" x14ac:dyDescent="0.3">
      <c r="D3052" s="4"/>
    </row>
    <row r="3053" spans="4:4" x14ac:dyDescent="0.3">
      <c r="D3053" s="4"/>
    </row>
    <row r="3054" spans="4:4" x14ac:dyDescent="0.3">
      <c r="D3054" s="4"/>
    </row>
    <row r="3055" spans="4:4" x14ac:dyDescent="0.3">
      <c r="D3055" s="4"/>
    </row>
    <row r="3056" spans="4:4" x14ac:dyDescent="0.3">
      <c r="D3056" s="4"/>
    </row>
    <row r="3057" spans="4:4" x14ac:dyDescent="0.3">
      <c r="D3057" s="4"/>
    </row>
    <row r="3058" spans="4:4" x14ac:dyDescent="0.3">
      <c r="D3058" s="4"/>
    </row>
    <row r="3059" spans="4:4" x14ac:dyDescent="0.3">
      <c r="D3059" s="4"/>
    </row>
    <row r="3060" spans="4:4" x14ac:dyDescent="0.3">
      <c r="D3060" s="4"/>
    </row>
    <row r="3061" spans="4:4" x14ac:dyDescent="0.3">
      <c r="D3061" s="4"/>
    </row>
    <row r="3062" spans="4:4" x14ac:dyDescent="0.3">
      <c r="D3062" s="4"/>
    </row>
    <row r="3063" spans="4:4" x14ac:dyDescent="0.3">
      <c r="D3063" s="4"/>
    </row>
    <row r="3064" spans="4:4" x14ac:dyDescent="0.3">
      <c r="D3064" s="4"/>
    </row>
    <row r="3065" spans="4:4" x14ac:dyDescent="0.3">
      <c r="D3065" s="4"/>
    </row>
    <row r="3066" spans="4:4" x14ac:dyDescent="0.3">
      <c r="D3066" s="4"/>
    </row>
    <row r="3067" spans="4:4" x14ac:dyDescent="0.3">
      <c r="D3067" s="4"/>
    </row>
    <row r="3068" spans="4:4" x14ac:dyDescent="0.3">
      <c r="D3068" s="4"/>
    </row>
    <row r="3069" spans="4:4" x14ac:dyDescent="0.3">
      <c r="D3069" s="4"/>
    </row>
    <row r="3070" spans="4:4" x14ac:dyDescent="0.3">
      <c r="D3070" s="4"/>
    </row>
    <row r="3071" spans="4:4" x14ac:dyDescent="0.3">
      <c r="D3071" s="4"/>
    </row>
    <row r="3072" spans="4:4" x14ac:dyDescent="0.3">
      <c r="D3072" s="4"/>
    </row>
    <row r="3073" spans="4:4" x14ac:dyDescent="0.3">
      <c r="D3073" s="4"/>
    </row>
    <row r="3074" spans="4:4" x14ac:dyDescent="0.3">
      <c r="D3074" s="4"/>
    </row>
    <row r="3075" spans="4:4" x14ac:dyDescent="0.3">
      <c r="D3075" s="4"/>
    </row>
    <row r="3076" spans="4:4" x14ac:dyDescent="0.3">
      <c r="D3076" s="4"/>
    </row>
    <row r="3077" spans="4:4" x14ac:dyDescent="0.3">
      <c r="D3077" s="4"/>
    </row>
    <row r="3078" spans="4:4" x14ac:dyDescent="0.3">
      <c r="D3078" s="4"/>
    </row>
    <row r="3079" spans="4:4" x14ac:dyDescent="0.3">
      <c r="D3079" s="4"/>
    </row>
    <row r="3080" spans="4:4" x14ac:dyDescent="0.3">
      <c r="D3080" s="4"/>
    </row>
    <row r="3081" spans="4:4" x14ac:dyDescent="0.3">
      <c r="D3081" s="4"/>
    </row>
    <row r="3082" spans="4:4" x14ac:dyDescent="0.3">
      <c r="D3082" s="4"/>
    </row>
    <row r="3083" spans="4:4" x14ac:dyDescent="0.3">
      <c r="D3083" s="4"/>
    </row>
    <row r="3084" spans="4:4" x14ac:dyDescent="0.3">
      <c r="D3084" s="4"/>
    </row>
    <row r="3085" spans="4:4" x14ac:dyDescent="0.3">
      <c r="D3085" s="4"/>
    </row>
    <row r="3086" spans="4:4" x14ac:dyDescent="0.3">
      <c r="D3086" s="4"/>
    </row>
    <row r="3087" spans="4:4" x14ac:dyDescent="0.3">
      <c r="D3087" s="4"/>
    </row>
    <row r="3088" spans="4:4" x14ac:dyDescent="0.3">
      <c r="D3088" s="4"/>
    </row>
    <row r="3089" spans="4:4" x14ac:dyDescent="0.3">
      <c r="D3089" s="4"/>
    </row>
    <row r="3090" spans="4:4" x14ac:dyDescent="0.3">
      <c r="D3090" s="4"/>
    </row>
    <row r="3091" spans="4:4" x14ac:dyDescent="0.3">
      <c r="D3091" s="4"/>
    </row>
    <row r="3092" spans="4:4" x14ac:dyDescent="0.3">
      <c r="D3092" s="4"/>
    </row>
    <row r="3093" spans="4:4" x14ac:dyDescent="0.3">
      <c r="D3093" s="4"/>
    </row>
    <row r="3094" spans="4:4" x14ac:dyDescent="0.3">
      <c r="D3094" s="4"/>
    </row>
    <row r="3095" spans="4:4" x14ac:dyDescent="0.3">
      <c r="D3095" s="4"/>
    </row>
    <row r="3096" spans="4:4" x14ac:dyDescent="0.3">
      <c r="D3096" s="4"/>
    </row>
    <row r="3097" spans="4:4" x14ac:dyDescent="0.3">
      <c r="D3097" s="4"/>
    </row>
    <row r="3098" spans="4:4" x14ac:dyDescent="0.3">
      <c r="D3098" s="4"/>
    </row>
    <row r="3099" spans="4:4" x14ac:dyDescent="0.3">
      <c r="D3099" s="4"/>
    </row>
    <row r="3100" spans="4:4" x14ac:dyDescent="0.3">
      <c r="D3100" s="4"/>
    </row>
    <row r="3101" spans="4:4" x14ac:dyDescent="0.3">
      <c r="D3101" s="4"/>
    </row>
    <row r="3102" spans="4:4" x14ac:dyDescent="0.3">
      <c r="D3102" s="4"/>
    </row>
    <row r="3103" spans="4:4" x14ac:dyDescent="0.3">
      <c r="D3103" s="4"/>
    </row>
    <row r="3104" spans="4:4" x14ac:dyDescent="0.3">
      <c r="D3104" s="4"/>
    </row>
    <row r="3105" spans="4:4" x14ac:dyDescent="0.3">
      <c r="D3105" s="4"/>
    </row>
    <row r="3106" spans="4:4" x14ac:dyDescent="0.3">
      <c r="D3106" s="4"/>
    </row>
    <row r="3107" spans="4:4" x14ac:dyDescent="0.3">
      <c r="D3107" s="4"/>
    </row>
    <row r="3108" spans="4:4" x14ac:dyDescent="0.3">
      <c r="D3108" s="4"/>
    </row>
    <row r="3109" spans="4:4" x14ac:dyDescent="0.3">
      <c r="D3109" s="4"/>
    </row>
    <row r="3110" spans="4:4" x14ac:dyDescent="0.3">
      <c r="D3110" s="4"/>
    </row>
    <row r="3111" spans="4:4" x14ac:dyDescent="0.3">
      <c r="D3111" s="4"/>
    </row>
    <row r="3112" spans="4:4" x14ac:dyDescent="0.3">
      <c r="D3112" s="4"/>
    </row>
    <row r="3113" spans="4:4" x14ac:dyDescent="0.3">
      <c r="D3113" s="4"/>
    </row>
    <row r="3114" spans="4:4" x14ac:dyDescent="0.3">
      <c r="D3114" s="4"/>
    </row>
    <row r="3115" spans="4:4" x14ac:dyDescent="0.3">
      <c r="D3115" s="4"/>
    </row>
    <row r="3116" spans="4:4" x14ac:dyDescent="0.3">
      <c r="D3116" s="4"/>
    </row>
    <row r="3117" spans="4:4" x14ac:dyDescent="0.3">
      <c r="D3117" s="4"/>
    </row>
    <row r="3118" spans="4:4" x14ac:dyDescent="0.3">
      <c r="D3118" s="4"/>
    </row>
    <row r="3119" spans="4:4" x14ac:dyDescent="0.3">
      <c r="D3119" s="4"/>
    </row>
    <row r="3120" spans="4:4" x14ac:dyDescent="0.3">
      <c r="D3120" s="4"/>
    </row>
    <row r="3121" spans="4:4" x14ac:dyDescent="0.3">
      <c r="D3121" s="4"/>
    </row>
    <row r="3122" spans="4:4" x14ac:dyDescent="0.3">
      <c r="D3122" s="4"/>
    </row>
    <row r="3123" spans="4:4" x14ac:dyDescent="0.3">
      <c r="D3123" s="4"/>
    </row>
    <row r="3124" spans="4:4" x14ac:dyDescent="0.3">
      <c r="D3124" s="4"/>
    </row>
    <row r="3125" spans="4:4" x14ac:dyDescent="0.3">
      <c r="D3125" s="4"/>
    </row>
    <row r="3126" spans="4:4" x14ac:dyDescent="0.3">
      <c r="D3126" s="4"/>
    </row>
    <row r="3127" spans="4:4" x14ac:dyDescent="0.3">
      <c r="D3127" s="4"/>
    </row>
    <row r="3128" spans="4:4" x14ac:dyDescent="0.3">
      <c r="D3128" s="4"/>
    </row>
    <row r="3129" spans="4:4" x14ac:dyDescent="0.3">
      <c r="D3129" s="4"/>
    </row>
    <row r="3130" spans="4:4" x14ac:dyDescent="0.3">
      <c r="D3130" s="4"/>
    </row>
    <row r="3131" spans="4:4" x14ac:dyDescent="0.3">
      <c r="D3131" s="4"/>
    </row>
    <row r="3132" spans="4:4" x14ac:dyDescent="0.3">
      <c r="D3132" s="4"/>
    </row>
    <row r="3133" spans="4:4" x14ac:dyDescent="0.3">
      <c r="D3133" s="4"/>
    </row>
    <row r="3134" spans="4:4" x14ac:dyDescent="0.3">
      <c r="D3134" s="4"/>
    </row>
    <row r="3135" spans="4:4" x14ac:dyDescent="0.3">
      <c r="D3135" s="4"/>
    </row>
    <row r="3136" spans="4:4" x14ac:dyDescent="0.3">
      <c r="D3136" s="4"/>
    </row>
    <row r="3137" spans="4:4" x14ac:dyDescent="0.3">
      <c r="D3137" s="4"/>
    </row>
    <row r="3138" spans="4:4" x14ac:dyDescent="0.3">
      <c r="D3138" s="4"/>
    </row>
    <row r="3139" spans="4:4" x14ac:dyDescent="0.3">
      <c r="D3139" s="4"/>
    </row>
    <row r="3140" spans="4:4" x14ac:dyDescent="0.3">
      <c r="D3140" s="4"/>
    </row>
    <row r="3141" spans="4:4" x14ac:dyDescent="0.3">
      <c r="D3141" s="4"/>
    </row>
    <row r="3142" spans="4:4" x14ac:dyDescent="0.3">
      <c r="D3142" s="4"/>
    </row>
    <row r="3143" spans="4:4" x14ac:dyDescent="0.3">
      <c r="D3143" s="4"/>
    </row>
    <row r="3144" spans="4:4" x14ac:dyDescent="0.3">
      <c r="D3144" s="4"/>
    </row>
    <row r="3145" spans="4:4" x14ac:dyDescent="0.3">
      <c r="D3145" s="4"/>
    </row>
    <row r="3146" spans="4:4" x14ac:dyDescent="0.3">
      <c r="D3146" s="4"/>
    </row>
    <row r="3147" spans="4:4" x14ac:dyDescent="0.3">
      <c r="D3147" s="4"/>
    </row>
    <row r="3148" spans="4:4" x14ac:dyDescent="0.3">
      <c r="D3148" s="4"/>
    </row>
    <row r="3149" spans="4:4" x14ac:dyDescent="0.3">
      <c r="D3149" s="4"/>
    </row>
    <row r="3150" spans="4:4" x14ac:dyDescent="0.3">
      <c r="D3150" s="4"/>
    </row>
    <row r="3151" spans="4:4" x14ac:dyDescent="0.3">
      <c r="D3151" s="4"/>
    </row>
    <row r="3152" spans="4:4" x14ac:dyDescent="0.3">
      <c r="D3152" s="4"/>
    </row>
    <row r="3153" spans="4:4" x14ac:dyDescent="0.3">
      <c r="D3153" s="4"/>
    </row>
    <row r="3154" spans="4:4" x14ac:dyDescent="0.3">
      <c r="D3154" s="4"/>
    </row>
    <row r="3155" spans="4:4" x14ac:dyDescent="0.3">
      <c r="D3155" s="4"/>
    </row>
    <row r="3156" spans="4:4" x14ac:dyDescent="0.3">
      <c r="D3156" s="4"/>
    </row>
    <row r="3157" spans="4:4" x14ac:dyDescent="0.3">
      <c r="D3157" s="4"/>
    </row>
    <row r="3158" spans="4:4" x14ac:dyDescent="0.3">
      <c r="D3158" s="4"/>
    </row>
    <row r="3159" spans="4:4" x14ac:dyDescent="0.3">
      <c r="D3159" s="4"/>
    </row>
    <row r="3160" spans="4:4" x14ac:dyDescent="0.3">
      <c r="D3160" s="4"/>
    </row>
    <row r="3161" spans="4:4" x14ac:dyDescent="0.3">
      <c r="D3161" s="4"/>
    </row>
    <row r="3162" spans="4:4" x14ac:dyDescent="0.3">
      <c r="D3162" s="4"/>
    </row>
    <row r="3163" spans="4:4" x14ac:dyDescent="0.3">
      <c r="D3163" s="4"/>
    </row>
    <row r="3164" spans="4:4" x14ac:dyDescent="0.3">
      <c r="D3164" s="4"/>
    </row>
    <row r="3165" spans="4:4" x14ac:dyDescent="0.3">
      <c r="D3165" s="4"/>
    </row>
    <row r="3166" spans="4:4" x14ac:dyDescent="0.3">
      <c r="D3166" s="4"/>
    </row>
    <row r="3167" spans="4:4" x14ac:dyDescent="0.3">
      <c r="D3167" s="4"/>
    </row>
    <row r="3168" spans="4:4" x14ac:dyDescent="0.3">
      <c r="D3168" s="4"/>
    </row>
    <row r="3169" spans="4:4" x14ac:dyDescent="0.3">
      <c r="D3169" s="4"/>
    </row>
    <row r="3170" spans="4:4" x14ac:dyDescent="0.3">
      <c r="D3170" s="4"/>
    </row>
    <row r="3171" spans="4:4" x14ac:dyDescent="0.3">
      <c r="D3171" s="4"/>
    </row>
    <row r="3172" spans="4:4" x14ac:dyDescent="0.3">
      <c r="D3172" s="4"/>
    </row>
    <row r="3173" spans="4:4" x14ac:dyDescent="0.3">
      <c r="D3173" s="4"/>
    </row>
    <row r="3174" spans="4:4" x14ac:dyDescent="0.3">
      <c r="D3174" s="4"/>
    </row>
    <row r="3175" spans="4:4" x14ac:dyDescent="0.3">
      <c r="D3175" s="4"/>
    </row>
    <row r="3176" spans="4:4" x14ac:dyDescent="0.3">
      <c r="D3176" s="4"/>
    </row>
    <row r="3177" spans="4:4" x14ac:dyDescent="0.3">
      <c r="D3177" s="4"/>
    </row>
    <row r="3178" spans="4:4" x14ac:dyDescent="0.3">
      <c r="D3178" s="4"/>
    </row>
    <row r="3179" spans="4:4" x14ac:dyDescent="0.3">
      <c r="D3179" s="4"/>
    </row>
    <row r="3180" spans="4:4" x14ac:dyDescent="0.3">
      <c r="D3180" s="4"/>
    </row>
    <row r="3181" spans="4:4" x14ac:dyDescent="0.3">
      <c r="D3181" s="4"/>
    </row>
    <row r="3182" spans="4:4" x14ac:dyDescent="0.3">
      <c r="D3182" s="4"/>
    </row>
    <row r="3183" spans="4:4" x14ac:dyDescent="0.3">
      <c r="D3183" s="4"/>
    </row>
    <row r="3184" spans="4:4" x14ac:dyDescent="0.3">
      <c r="D3184" s="4"/>
    </row>
    <row r="3185" spans="4:4" x14ac:dyDescent="0.3">
      <c r="D3185" s="4"/>
    </row>
    <row r="3186" spans="4:4" x14ac:dyDescent="0.3">
      <c r="D3186" s="4"/>
    </row>
    <row r="3187" spans="4:4" x14ac:dyDescent="0.3">
      <c r="D3187" s="4"/>
    </row>
    <row r="3188" spans="4:4" x14ac:dyDescent="0.3">
      <c r="D3188" s="4"/>
    </row>
    <row r="3189" spans="4:4" x14ac:dyDescent="0.3">
      <c r="D3189" s="4"/>
    </row>
    <row r="3190" spans="4:4" x14ac:dyDescent="0.3">
      <c r="D3190" s="4"/>
    </row>
    <row r="3191" spans="4:4" x14ac:dyDescent="0.3">
      <c r="D3191" s="4"/>
    </row>
    <row r="3192" spans="4:4" x14ac:dyDescent="0.3">
      <c r="D3192" s="4"/>
    </row>
    <row r="3193" spans="4:4" x14ac:dyDescent="0.3">
      <c r="D3193" s="4"/>
    </row>
    <row r="3194" spans="4:4" x14ac:dyDescent="0.3">
      <c r="D3194" s="4"/>
    </row>
    <row r="3195" spans="4:4" x14ac:dyDescent="0.3">
      <c r="D3195" s="4"/>
    </row>
    <row r="3196" spans="4:4" x14ac:dyDescent="0.3">
      <c r="D3196" s="4"/>
    </row>
    <row r="3197" spans="4:4" x14ac:dyDescent="0.3">
      <c r="D3197" s="4"/>
    </row>
    <row r="3198" spans="4:4" x14ac:dyDescent="0.3">
      <c r="D3198" s="4"/>
    </row>
    <row r="3199" spans="4:4" x14ac:dyDescent="0.3">
      <c r="D3199" s="4"/>
    </row>
    <row r="3200" spans="4:4" x14ac:dyDescent="0.3">
      <c r="D3200" s="4"/>
    </row>
    <row r="3201" spans="4:4" x14ac:dyDescent="0.3">
      <c r="D3201" s="4"/>
    </row>
    <row r="3202" spans="4:4" x14ac:dyDescent="0.3">
      <c r="D3202" s="4"/>
    </row>
    <row r="3203" spans="4:4" x14ac:dyDescent="0.3">
      <c r="D3203" s="4"/>
    </row>
    <row r="3204" spans="4:4" x14ac:dyDescent="0.3">
      <c r="D3204" s="4"/>
    </row>
    <row r="3205" spans="4:4" x14ac:dyDescent="0.3">
      <c r="D3205" s="4"/>
    </row>
    <row r="3206" spans="4:4" x14ac:dyDescent="0.3">
      <c r="D3206" s="4"/>
    </row>
    <row r="3207" spans="4:4" x14ac:dyDescent="0.3">
      <c r="D3207" s="4"/>
    </row>
    <row r="3208" spans="4:4" x14ac:dyDescent="0.3">
      <c r="D3208" s="4"/>
    </row>
    <row r="3209" spans="4:4" x14ac:dyDescent="0.3">
      <c r="D3209" s="4"/>
    </row>
    <row r="3210" spans="4:4" x14ac:dyDescent="0.3">
      <c r="D3210" s="4"/>
    </row>
    <row r="3211" spans="4:4" x14ac:dyDescent="0.3">
      <c r="D3211" s="4"/>
    </row>
    <row r="3212" spans="4:4" x14ac:dyDescent="0.3">
      <c r="D3212" s="4"/>
    </row>
    <row r="3213" spans="4:4" x14ac:dyDescent="0.3">
      <c r="D3213" s="4"/>
    </row>
    <row r="3214" spans="4:4" x14ac:dyDescent="0.3">
      <c r="D3214" s="4"/>
    </row>
    <row r="3215" spans="4:4" x14ac:dyDescent="0.3">
      <c r="D3215" s="4"/>
    </row>
    <row r="3216" spans="4:4" x14ac:dyDescent="0.3">
      <c r="D3216" s="4"/>
    </row>
    <row r="3217" spans="4:4" x14ac:dyDescent="0.3">
      <c r="D3217" s="4"/>
    </row>
    <row r="3218" spans="4:4" x14ac:dyDescent="0.3">
      <c r="D3218" s="4"/>
    </row>
    <row r="3219" spans="4:4" x14ac:dyDescent="0.3">
      <c r="D3219" s="4"/>
    </row>
    <row r="3220" spans="4:4" x14ac:dyDescent="0.3">
      <c r="D3220" s="4"/>
    </row>
    <row r="3221" spans="4:4" x14ac:dyDescent="0.3">
      <c r="D3221" s="4"/>
    </row>
    <row r="3222" spans="4:4" x14ac:dyDescent="0.3">
      <c r="D3222" s="4"/>
    </row>
    <row r="3223" spans="4:4" x14ac:dyDescent="0.3">
      <c r="D3223" s="4"/>
    </row>
    <row r="3224" spans="4:4" x14ac:dyDescent="0.3">
      <c r="D3224" s="4"/>
    </row>
    <row r="3225" spans="4:4" x14ac:dyDescent="0.3">
      <c r="D3225" s="4"/>
    </row>
    <row r="3226" spans="4:4" x14ac:dyDescent="0.3">
      <c r="D3226" s="4"/>
    </row>
    <row r="3227" spans="4:4" x14ac:dyDescent="0.3">
      <c r="D3227" s="4"/>
    </row>
    <row r="3228" spans="4:4" x14ac:dyDescent="0.3">
      <c r="D3228" s="4"/>
    </row>
    <row r="3229" spans="4:4" x14ac:dyDescent="0.3">
      <c r="D3229" s="4"/>
    </row>
    <row r="3230" spans="4:4" x14ac:dyDescent="0.3">
      <c r="D3230" s="4"/>
    </row>
    <row r="3231" spans="4:4" x14ac:dyDescent="0.3">
      <c r="D3231" s="4"/>
    </row>
    <row r="3232" spans="4:4" x14ac:dyDescent="0.3">
      <c r="D3232" s="4"/>
    </row>
    <row r="3233" spans="4:4" x14ac:dyDescent="0.3">
      <c r="D3233" s="4"/>
    </row>
    <row r="3234" spans="4:4" x14ac:dyDescent="0.3">
      <c r="D3234" s="4"/>
    </row>
    <row r="3235" spans="4:4" x14ac:dyDescent="0.3">
      <c r="D3235" s="4"/>
    </row>
    <row r="3236" spans="4:4" x14ac:dyDescent="0.3">
      <c r="D3236" s="4"/>
    </row>
    <row r="3237" spans="4:4" x14ac:dyDescent="0.3">
      <c r="D3237" s="4"/>
    </row>
    <row r="3238" spans="4:4" x14ac:dyDescent="0.3">
      <c r="D3238" s="4"/>
    </row>
    <row r="3239" spans="4:4" x14ac:dyDescent="0.3">
      <c r="D3239" s="4"/>
    </row>
    <row r="3240" spans="4:4" x14ac:dyDescent="0.3">
      <c r="D3240" s="4"/>
    </row>
    <row r="3241" spans="4:4" x14ac:dyDescent="0.3">
      <c r="D3241" s="4"/>
    </row>
    <row r="3242" spans="4:4" x14ac:dyDescent="0.3">
      <c r="D3242" s="4"/>
    </row>
    <row r="3243" spans="4:4" x14ac:dyDescent="0.3">
      <c r="D3243" s="4"/>
    </row>
    <row r="3244" spans="4:4" x14ac:dyDescent="0.3">
      <c r="D3244" s="4"/>
    </row>
    <row r="3245" spans="4:4" x14ac:dyDescent="0.3">
      <c r="D3245" s="4"/>
    </row>
    <row r="3246" spans="4:4" x14ac:dyDescent="0.3">
      <c r="D3246" s="4"/>
    </row>
    <row r="3247" spans="4:4" x14ac:dyDescent="0.3">
      <c r="D3247" s="4"/>
    </row>
    <row r="3248" spans="4:4" x14ac:dyDescent="0.3">
      <c r="D3248" s="4"/>
    </row>
    <row r="3249" spans="4:4" x14ac:dyDescent="0.3">
      <c r="D3249" s="4"/>
    </row>
    <row r="3250" spans="4:4" x14ac:dyDescent="0.3">
      <c r="D3250" s="4"/>
    </row>
    <row r="3251" spans="4:4" x14ac:dyDescent="0.3">
      <c r="D3251" s="4"/>
    </row>
    <row r="3252" spans="4:4" x14ac:dyDescent="0.3">
      <c r="D3252" s="4"/>
    </row>
    <row r="3253" spans="4:4" x14ac:dyDescent="0.3">
      <c r="D3253" s="4"/>
    </row>
    <row r="3254" spans="4:4" x14ac:dyDescent="0.3">
      <c r="D3254" s="4"/>
    </row>
    <row r="3255" spans="4:4" x14ac:dyDescent="0.3">
      <c r="D3255" s="4"/>
    </row>
    <row r="3256" spans="4:4" x14ac:dyDescent="0.3">
      <c r="D3256" s="4"/>
    </row>
    <row r="3257" spans="4:4" x14ac:dyDescent="0.3">
      <c r="D3257" s="4"/>
    </row>
    <row r="3258" spans="4:4" x14ac:dyDescent="0.3">
      <c r="D3258" s="4"/>
    </row>
    <row r="3259" spans="4:4" x14ac:dyDescent="0.3">
      <c r="D3259" s="4"/>
    </row>
    <row r="3260" spans="4:4" x14ac:dyDescent="0.3">
      <c r="D3260" s="4"/>
    </row>
    <row r="3261" spans="4:4" x14ac:dyDescent="0.3">
      <c r="D3261" s="4"/>
    </row>
    <row r="3262" spans="4:4" x14ac:dyDescent="0.3">
      <c r="D3262" s="4"/>
    </row>
    <row r="3263" spans="4:4" x14ac:dyDescent="0.3">
      <c r="D3263" s="4"/>
    </row>
    <row r="3264" spans="4:4" x14ac:dyDescent="0.3">
      <c r="D3264" s="4"/>
    </row>
    <row r="3265" spans="4:4" x14ac:dyDescent="0.3">
      <c r="D3265" s="4"/>
    </row>
    <row r="3266" spans="4:4" x14ac:dyDescent="0.3">
      <c r="D3266" s="4"/>
    </row>
    <row r="3267" spans="4:4" x14ac:dyDescent="0.3">
      <c r="D3267" s="4"/>
    </row>
    <row r="3268" spans="4:4" x14ac:dyDescent="0.3">
      <c r="D3268" s="4"/>
    </row>
    <row r="3269" spans="4:4" x14ac:dyDescent="0.3">
      <c r="D3269" s="4"/>
    </row>
    <row r="3270" spans="4:4" x14ac:dyDescent="0.3">
      <c r="D3270" s="4"/>
    </row>
    <row r="3271" spans="4:4" x14ac:dyDescent="0.3">
      <c r="D3271" s="4"/>
    </row>
    <row r="3272" spans="4:4" x14ac:dyDescent="0.3">
      <c r="D3272" s="4"/>
    </row>
    <row r="3273" spans="4:4" x14ac:dyDescent="0.3">
      <c r="D3273" s="4"/>
    </row>
    <row r="3274" spans="4:4" x14ac:dyDescent="0.3">
      <c r="D3274" s="4"/>
    </row>
    <row r="3275" spans="4:4" x14ac:dyDescent="0.3">
      <c r="D3275" s="4"/>
    </row>
    <row r="3276" spans="4:4" x14ac:dyDescent="0.3">
      <c r="D3276" s="4"/>
    </row>
    <row r="3277" spans="4:4" x14ac:dyDescent="0.3">
      <c r="D3277" s="4"/>
    </row>
    <row r="3278" spans="4:4" x14ac:dyDescent="0.3">
      <c r="D3278" s="4"/>
    </row>
    <row r="3279" spans="4:4" x14ac:dyDescent="0.3">
      <c r="D3279" s="4"/>
    </row>
    <row r="3280" spans="4:4" x14ac:dyDescent="0.3">
      <c r="D3280" s="4"/>
    </row>
    <row r="3281" spans="4:4" x14ac:dyDescent="0.3">
      <c r="D3281" s="4"/>
    </row>
    <row r="3282" spans="4:4" x14ac:dyDescent="0.3">
      <c r="D3282" s="4"/>
    </row>
    <row r="3283" spans="4:4" x14ac:dyDescent="0.3">
      <c r="D3283" s="4"/>
    </row>
    <row r="3284" spans="4:4" x14ac:dyDescent="0.3">
      <c r="D3284" s="4"/>
    </row>
    <row r="3285" spans="4:4" x14ac:dyDescent="0.3">
      <c r="D3285" s="4"/>
    </row>
    <row r="3286" spans="4:4" x14ac:dyDescent="0.3">
      <c r="D3286" s="4"/>
    </row>
    <row r="3287" spans="4:4" x14ac:dyDescent="0.3">
      <c r="D3287" s="4"/>
    </row>
    <row r="3288" spans="4:4" x14ac:dyDescent="0.3">
      <c r="D3288" s="4"/>
    </row>
    <row r="3289" spans="4:4" x14ac:dyDescent="0.3">
      <c r="D3289" s="4"/>
    </row>
    <row r="3290" spans="4:4" x14ac:dyDescent="0.3">
      <c r="D3290" s="4"/>
    </row>
    <row r="3291" spans="4:4" x14ac:dyDescent="0.3">
      <c r="D3291" s="4"/>
    </row>
    <row r="3292" spans="4:4" x14ac:dyDescent="0.3">
      <c r="D3292" s="4"/>
    </row>
    <row r="3293" spans="4:4" x14ac:dyDescent="0.3">
      <c r="D3293" s="4"/>
    </row>
    <row r="3294" spans="4:4" x14ac:dyDescent="0.3">
      <c r="D3294" s="4"/>
    </row>
    <row r="3295" spans="4:4" x14ac:dyDescent="0.3">
      <c r="D3295" s="4"/>
    </row>
    <row r="3296" spans="4:4" x14ac:dyDescent="0.3">
      <c r="D3296" s="4"/>
    </row>
    <row r="3297" spans="4:4" x14ac:dyDescent="0.3">
      <c r="D3297" s="4"/>
    </row>
    <row r="3298" spans="4:4" x14ac:dyDescent="0.3">
      <c r="D3298" s="4"/>
    </row>
    <row r="3299" spans="4:4" x14ac:dyDescent="0.3">
      <c r="D3299" s="4"/>
    </row>
    <row r="3300" spans="4:4" x14ac:dyDescent="0.3">
      <c r="D3300" s="4"/>
    </row>
    <row r="3301" spans="4:4" x14ac:dyDescent="0.3">
      <c r="D3301" s="4"/>
    </row>
    <row r="3302" spans="4:4" x14ac:dyDescent="0.3">
      <c r="D3302" s="4"/>
    </row>
    <row r="3303" spans="4:4" x14ac:dyDescent="0.3">
      <c r="D3303" s="4"/>
    </row>
    <row r="3304" spans="4:4" x14ac:dyDescent="0.3">
      <c r="D3304" s="4"/>
    </row>
    <row r="3305" spans="4:4" x14ac:dyDescent="0.3">
      <c r="D3305" s="4"/>
    </row>
    <row r="3306" spans="4:4" x14ac:dyDescent="0.3">
      <c r="D3306" s="4"/>
    </row>
    <row r="3307" spans="4:4" x14ac:dyDescent="0.3">
      <c r="D3307" s="4"/>
    </row>
    <row r="3308" spans="4:4" x14ac:dyDescent="0.3">
      <c r="D3308" s="4"/>
    </row>
    <row r="3309" spans="4:4" x14ac:dyDescent="0.3">
      <c r="D3309" s="4"/>
    </row>
    <row r="3310" spans="4:4" x14ac:dyDescent="0.3">
      <c r="D3310" s="4"/>
    </row>
    <row r="3311" spans="4:4" x14ac:dyDescent="0.3">
      <c r="D3311" s="4"/>
    </row>
    <row r="3312" spans="4:4" x14ac:dyDescent="0.3">
      <c r="D3312" s="4"/>
    </row>
    <row r="3313" spans="4:4" x14ac:dyDescent="0.3">
      <c r="D3313" s="4"/>
    </row>
    <row r="3314" spans="4:4" x14ac:dyDescent="0.3">
      <c r="D3314" s="4"/>
    </row>
    <row r="3315" spans="4:4" x14ac:dyDescent="0.3">
      <c r="D3315" s="4"/>
    </row>
    <row r="3316" spans="4:4" x14ac:dyDescent="0.3">
      <c r="D3316" s="4"/>
    </row>
    <row r="3317" spans="4:4" x14ac:dyDescent="0.3">
      <c r="D3317" s="4"/>
    </row>
    <row r="3318" spans="4:4" x14ac:dyDescent="0.3">
      <c r="D3318" s="4"/>
    </row>
    <row r="3319" spans="4:4" x14ac:dyDescent="0.3">
      <c r="D3319" s="4"/>
    </row>
    <row r="3320" spans="4:4" x14ac:dyDescent="0.3">
      <c r="D3320" s="4"/>
    </row>
    <row r="3321" spans="4:4" x14ac:dyDescent="0.3">
      <c r="D3321" s="4"/>
    </row>
    <row r="3322" spans="4:4" x14ac:dyDescent="0.3">
      <c r="D3322" s="4"/>
    </row>
    <row r="3323" spans="4:4" x14ac:dyDescent="0.3">
      <c r="D3323" s="4"/>
    </row>
    <row r="3324" spans="4:4" x14ac:dyDescent="0.3">
      <c r="D3324" s="4"/>
    </row>
    <row r="3325" spans="4:4" x14ac:dyDescent="0.3">
      <c r="D3325" s="4"/>
    </row>
    <row r="3326" spans="4:4" x14ac:dyDescent="0.3">
      <c r="D3326" s="4"/>
    </row>
    <row r="3327" spans="4:4" x14ac:dyDescent="0.3">
      <c r="D3327" s="4"/>
    </row>
    <row r="3328" spans="4:4" x14ac:dyDescent="0.3">
      <c r="D3328" s="4"/>
    </row>
    <row r="3329" spans="4:4" x14ac:dyDescent="0.3">
      <c r="D3329" s="4"/>
    </row>
    <row r="3330" spans="4:4" x14ac:dyDescent="0.3">
      <c r="D3330" s="4"/>
    </row>
    <row r="3331" spans="4:4" x14ac:dyDescent="0.3">
      <c r="D3331" s="4"/>
    </row>
    <row r="3332" spans="4:4" x14ac:dyDescent="0.3">
      <c r="D3332" s="4"/>
    </row>
    <row r="3333" spans="4:4" x14ac:dyDescent="0.3">
      <c r="D3333" s="4"/>
    </row>
    <row r="3334" spans="4:4" x14ac:dyDescent="0.3">
      <c r="D3334" s="4"/>
    </row>
    <row r="3335" spans="4:4" x14ac:dyDescent="0.3">
      <c r="D3335" s="4"/>
    </row>
    <row r="3336" spans="4:4" x14ac:dyDescent="0.3">
      <c r="D3336" s="4"/>
    </row>
    <row r="3337" spans="4:4" x14ac:dyDescent="0.3">
      <c r="D3337" s="4"/>
    </row>
    <row r="3338" spans="4:4" x14ac:dyDescent="0.3">
      <c r="D3338" s="4"/>
    </row>
    <row r="3339" spans="4:4" x14ac:dyDescent="0.3">
      <c r="D3339" s="4"/>
    </row>
    <row r="3340" spans="4:4" x14ac:dyDescent="0.3">
      <c r="D3340" s="4"/>
    </row>
    <row r="3341" spans="4:4" x14ac:dyDescent="0.3">
      <c r="D3341" s="4"/>
    </row>
    <row r="3342" spans="4:4" x14ac:dyDescent="0.3">
      <c r="D3342" s="4"/>
    </row>
    <row r="3343" spans="4:4" x14ac:dyDescent="0.3">
      <c r="D3343" s="4"/>
    </row>
    <row r="3344" spans="4:4" x14ac:dyDescent="0.3">
      <c r="D3344" s="4"/>
    </row>
    <row r="3345" spans="4:4" x14ac:dyDescent="0.3">
      <c r="D3345" s="4"/>
    </row>
    <row r="3346" spans="4:4" x14ac:dyDescent="0.3">
      <c r="D3346" s="4"/>
    </row>
    <row r="3347" spans="4:4" x14ac:dyDescent="0.3">
      <c r="D3347" s="4"/>
    </row>
    <row r="3348" spans="4:4" x14ac:dyDescent="0.3">
      <c r="D3348" s="4"/>
    </row>
    <row r="3349" spans="4:4" x14ac:dyDescent="0.3">
      <c r="D3349" s="4"/>
    </row>
    <row r="3350" spans="4:4" x14ac:dyDescent="0.3">
      <c r="D3350" s="4"/>
    </row>
    <row r="3351" spans="4:4" x14ac:dyDescent="0.3">
      <c r="D3351" s="4"/>
    </row>
    <row r="3352" spans="4:4" x14ac:dyDescent="0.3">
      <c r="D3352" s="4"/>
    </row>
    <row r="3353" spans="4:4" x14ac:dyDescent="0.3">
      <c r="D3353" s="4"/>
    </row>
    <row r="3354" spans="4:4" x14ac:dyDescent="0.3">
      <c r="D3354" s="4"/>
    </row>
    <row r="3355" spans="4:4" x14ac:dyDescent="0.3">
      <c r="D3355" s="4"/>
    </row>
    <row r="3356" spans="4:4" x14ac:dyDescent="0.3">
      <c r="D3356" s="4"/>
    </row>
    <row r="3357" spans="4:4" x14ac:dyDescent="0.3">
      <c r="D3357" s="4"/>
    </row>
    <row r="3358" spans="4:4" x14ac:dyDescent="0.3">
      <c r="D3358" s="4"/>
    </row>
    <row r="3359" spans="4:4" x14ac:dyDescent="0.3">
      <c r="D3359" s="4"/>
    </row>
    <row r="3360" spans="4:4" x14ac:dyDescent="0.3">
      <c r="D3360" s="4"/>
    </row>
    <row r="3361" spans="4:4" x14ac:dyDescent="0.3">
      <c r="D3361" s="4"/>
    </row>
    <row r="3362" spans="4:4" x14ac:dyDescent="0.3">
      <c r="D3362" s="4"/>
    </row>
    <row r="3363" spans="4:4" x14ac:dyDescent="0.3">
      <c r="D3363" s="4"/>
    </row>
    <row r="3364" spans="4:4" x14ac:dyDescent="0.3">
      <c r="D3364" s="4"/>
    </row>
    <row r="3365" spans="4:4" x14ac:dyDescent="0.3">
      <c r="D3365" s="4"/>
    </row>
    <row r="3366" spans="4:4" x14ac:dyDescent="0.3">
      <c r="D3366" s="4"/>
    </row>
    <row r="3367" spans="4:4" x14ac:dyDescent="0.3">
      <c r="D3367" s="4"/>
    </row>
    <row r="3368" spans="4:4" x14ac:dyDescent="0.3">
      <c r="D3368" s="4"/>
    </row>
    <row r="3369" spans="4:4" x14ac:dyDescent="0.3">
      <c r="D3369" s="4"/>
    </row>
    <row r="3370" spans="4:4" x14ac:dyDescent="0.3">
      <c r="D3370" s="4"/>
    </row>
    <row r="3371" spans="4:4" x14ac:dyDescent="0.3">
      <c r="D3371" s="4"/>
    </row>
    <row r="3372" spans="4:4" x14ac:dyDescent="0.3">
      <c r="D3372" s="4"/>
    </row>
    <row r="3373" spans="4:4" x14ac:dyDescent="0.3">
      <c r="D3373" s="4"/>
    </row>
    <row r="3374" spans="4:4" x14ac:dyDescent="0.3">
      <c r="D3374" s="4"/>
    </row>
    <row r="3375" spans="4:4" x14ac:dyDescent="0.3">
      <c r="D3375" s="4"/>
    </row>
    <row r="3376" spans="4:4" x14ac:dyDescent="0.3">
      <c r="D3376" s="4"/>
    </row>
    <row r="3377" spans="4:4" x14ac:dyDescent="0.3">
      <c r="D3377" s="4"/>
    </row>
    <row r="3378" spans="4:4" x14ac:dyDescent="0.3">
      <c r="D3378" s="4"/>
    </row>
    <row r="3379" spans="4:4" x14ac:dyDescent="0.3">
      <c r="D3379" s="4"/>
    </row>
    <row r="3380" spans="4:4" x14ac:dyDescent="0.3">
      <c r="D3380" s="4"/>
    </row>
    <row r="3381" spans="4:4" x14ac:dyDescent="0.3">
      <c r="D3381" s="4"/>
    </row>
    <row r="3382" spans="4:4" x14ac:dyDescent="0.3">
      <c r="D3382" s="4"/>
    </row>
    <row r="3383" spans="4:4" x14ac:dyDescent="0.3">
      <c r="D3383" s="4"/>
    </row>
    <row r="3384" spans="4:4" x14ac:dyDescent="0.3">
      <c r="D3384" s="4"/>
    </row>
    <row r="3385" spans="4:4" x14ac:dyDescent="0.3">
      <c r="D3385" s="4"/>
    </row>
    <row r="3386" spans="4:4" x14ac:dyDescent="0.3">
      <c r="D3386" s="4"/>
    </row>
    <row r="3387" spans="4:4" x14ac:dyDescent="0.3">
      <c r="D3387" s="4"/>
    </row>
    <row r="3388" spans="4:4" x14ac:dyDescent="0.3">
      <c r="D3388" s="4"/>
    </row>
    <row r="3389" spans="4:4" x14ac:dyDescent="0.3">
      <c r="D3389" s="4"/>
    </row>
    <row r="3390" spans="4:4" x14ac:dyDescent="0.3">
      <c r="D3390" s="4"/>
    </row>
    <row r="3391" spans="4:4" x14ac:dyDescent="0.3">
      <c r="D3391" s="4"/>
    </row>
    <row r="3392" spans="4:4" x14ac:dyDescent="0.3">
      <c r="D3392" s="4"/>
    </row>
    <row r="3393" spans="4:4" x14ac:dyDescent="0.3">
      <c r="D3393" s="4"/>
    </row>
    <row r="3394" spans="4:4" x14ac:dyDescent="0.3">
      <c r="D3394" s="4"/>
    </row>
    <row r="3395" spans="4:4" x14ac:dyDescent="0.3">
      <c r="D3395" s="4"/>
    </row>
    <row r="3396" spans="4:4" x14ac:dyDescent="0.3">
      <c r="D3396" s="4"/>
    </row>
    <row r="3397" spans="4:4" x14ac:dyDescent="0.3">
      <c r="D3397" s="4"/>
    </row>
    <row r="3398" spans="4:4" x14ac:dyDescent="0.3">
      <c r="D3398" s="4"/>
    </row>
    <row r="3399" spans="4:4" x14ac:dyDescent="0.3">
      <c r="D3399" s="4"/>
    </row>
    <row r="3400" spans="4:4" x14ac:dyDescent="0.3">
      <c r="D3400" s="4"/>
    </row>
    <row r="3401" spans="4:4" x14ac:dyDescent="0.3">
      <c r="D3401" s="4"/>
    </row>
    <row r="3402" spans="4:4" x14ac:dyDescent="0.3">
      <c r="D3402" s="4"/>
    </row>
    <row r="3403" spans="4:4" x14ac:dyDescent="0.3">
      <c r="D3403" s="4"/>
    </row>
    <row r="3404" spans="4:4" x14ac:dyDescent="0.3">
      <c r="D3404" s="4"/>
    </row>
    <row r="3405" spans="4:4" x14ac:dyDescent="0.3">
      <c r="D3405" s="4"/>
    </row>
    <row r="3406" spans="4:4" x14ac:dyDescent="0.3">
      <c r="D3406" s="4"/>
    </row>
    <row r="3407" spans="4:4" x14ac:dyDescent="0.3">
      <c r="D3407" s="4"/>
    </row>
    <row r="3408" spans="4:4" x14ac:dyDescent="0.3">
      <c r="D3408" s="4"/>
    </row>
    <row r="3409" spans="4:4" x14ac:dyDescent="0.3">
      <c r="D3409" s="4"/>
    </row>
    <row r="3410" spans="4:4" x14ac:dyDescent="0.3">
      <c r="D3410" s="4"/>
    </row>
    <row r="3411" spans="4:4" x14ac:dyDescent="0.3">
      <c r="D3411" s="4"/>
    </row>
    <row r="3412" spans="4:4" x14ac:dyDescent="0.3">
      <c r="D3412" s="4"/>
    </row>
    <row r="3413" spans="4:4" x14ac:dyDescent="0.3">
      <c r="D3413" s="4"/>
    </row>
    <row r="3414" spans="4:4" x14ac:dyDescent="0.3">
      <c r="D3414" s="4"/>
    </row>
    <row r="3415" spans="4:4" x14ac:dyDescent="0.3">
      <c r="D3415" s="4"/>
    </row>
    <row r="3416" spans="4:4" x14ac:dyDescent="0.3">
      <c r="D3416" s="4"/>
    </row>
    <row r="3417" spans="4:4" x14ac:dyDescent="0.3">
      <c r="D3417" s="4"/>
    </row>
    <row r="3418" spans="4:4" x14ac:dyDescent="0.3">
      <c r="D3418" s="4"/>
    </row>
    <row r="3419" spans="4:4" x14ac:dyDescent="0.3">
      <c r="D3419" s="4"/>
    </row>
    <row r="3420" spans="4:4" x14ac:dyDescent="0.3">
      <c r="D3420" s="4"/>
    </row>
    <row r="3421" spans="4:4" x14ac:dyDescent="0.3">
      <c r="D3421" s="4"/>
    </row>
    <row r="3422" spans="4:4" x14ac:dyDescent="0.3">
      <c r="D3422" s="4"/>
    </row>
    <row r="3423" spans="4:4" x14ac:dyDescent="0.3">
      <c r="D3423" s="4"/>
    </row>
    <row r="3424" spans="4:4" x14ac:dyDescent="0.3">
      <c r="D3424" s="4"/>
    </row>
    <row r="3425" spans="4:4" x14ac:dyDescent="0.3">
      <c r="D3425" s="4"/>
    </row>
    <row r="3426" spans="4:4" x14ac:dyDescent="0.3">
      <c r="D3426" s="4"/>
    </row>
    <row r="3427" spans="4:4" x14ac:dyDescent="0.3">
      <c r="D3427" s="4"/>
    </row>
    <row r="3428" spans="4:4" x14ac:dyDescent="0.3">
      <c r="D3428" s="4"/>
    </row>
    <row r="3429" spans="4:4" x14ac:dyDescent="0.3">
      <c r="D3429" s="4"/>
    </row>
    <row r="3430" spans="4:4" x14ac:dyDescent="0.3">
      <c r="D3430" s="4"/>
    </row>
    <row r="3431" spans="4:4" x14ac:dyDescent="0.3">
      <c r="D3431" s="4"/>
    </row>
    <row r="3432" spans="4:4" x14ac:dyDescent="0.3">
      <c r="D3432" s="4"/>
    </row>
    <row r="3433" spans="4:4" x14ac:dyDescent="0.3">
      <c r="D3433" s="4"/>
    </row>
    <row r="3434" spans="4:4" x14ac:dyDescent="0.3">
      <c r="D3434" s="4"/>
    </row>
    <row r="3435" spans="4:4" x14ac:dyDescent="0.3">
      <c r="D3435" s="4"/>
    </row>
    <row r="3436" spans="4:4" x14ac:dyDescent="0.3">
      <c r="D3436" s="4"/>
    </row>
    <row r="3437" spans="4:4" x14ac:dyDescent="0.3">
      <c r="D3437" s="4"/>
    </row>
    <row r="3438" spans="4:4" x14ac:dyDescent="0.3">
      <c r="D3438" s="4"/>
    </row>
    <row r="3439" spans="4:4" x14ac:dyDescent="0.3">
      <c r="D3439" s="4"/>
    </row>
    <row r="3440" spans="4:4" x14ac:dyDescent="0.3">
      <c r="D3440" s="4"/>
    </row>
    <row r="3441" spans="4:4" x14ac:dyDescent="0.3">
      <c r="D3441" s="4"/>
    </row>
    <row r="3442" spans="4:4" x14ac:dyDescent="0.3">
      <c r="D3442" s="4"/>
    </row>
    <row r="3443" spans="4:4" x14ac:dyDescent="0.3">
      <c r="D3443" s="4"/>
    </row>
    <row r="3444" spans="4:4" x14ac:dyDescent="0.3">
      <c r="D3444" s="4"/>
    </row>
    <row r="3445" spans="4:4" x14ac:dyDescent="0.3">
      <c r="D3445" s="4"/>
    </row>
    <row r="3446" spans="4:4" x14ac:dyDescent="0.3">
      <c r="D3446" s="4"/>
    </row>
    <row r="3447" spans="4:4" x14ac:dyDescent="0.3">
      <c r="D3447" s="4"/>
    </row>
    <row r="3448" spans="4:4" x14ac:dyDescent="0.3">
      <c r="D3448" s="4"/>
    </row>
    <row r="3449" spans="4:4" x14ac:dyDescent="0.3">
      <c r="D3449" s="4"/>
    </row>
    <row r="3450" spans="4:4" x14ac:dyDescent="0.3">
      <c r="D3450" s="4"/>
    </row>
    <row r="3451" spans="4:4" x14ac:dyDescent="0.3">
      <c r="D3451" s="4"/>
    </row>
    <row r="3452" spans="4:4" x14ac:dyDescent="0.3">
      <c r="D3452" s="4"/>
    </row>
    <row r="3453" spans="4:4" x14ac:dyDescent="0.3">
      <c r="D3453" s="4"/>
    </row>
    <row r="3454" spans="4:4" x14ac:dyDescent="0.3">
      <c r="D3454" s="4"/>
    </row>
    <row r="3455" spans="4:4" x14ac:dyDescent="0.3">
      <c r="D3455" s="4"/>
    </row>
    <row r="3456" spans="4:4" x14ac:dyDescent="0.3">
      <c r="D3456" s="4"/>
    </row>
    <row r="3457" spans="4:4" x14ac:dyDescent="0.3">
      <c r="D3457" s="4"/>
    </row>
    <row r="3458" spans="4:4" x14ac:dyDescent="0.3">
      <c r="D3458" s="4"/>
    </row>
    <row r="3459" spans="4:4" x14ac:dyDescent="0.3">
      <c r="D3459" s="4"/>
    </row>
    <row r="3460" spans="4:4" x14ac:dyDescent="0.3">
      <c r="D3460" s="4"/>
    </row>
    <row r="3461" spans="4:4" x14ac:dyDescent="0.3">
      <c r="D3461" s="4"/>
    </row>
    <row r="3462" spans="4:4" x14ac:dyDescent="0.3">
      <c r="D3462" s="4"/>
    </row>
    <row r="3463" spans="4:4" x14ac:dyDescent="0.3">
      <c r="D3463" s="4"/>
    </row>
    <row r="3464" spans="4:4" x14ac:dyDescent="0.3">
      <c r="D3464" s="4"/>
    </row>
    <row r="3465" spans="4:4" x14ac:dyDescent="0.3">
      <c r="D3465" s="4"/>
    </row>
    <row r="3466" spans="4:4" x14ac:dyDescent="0.3">
      <c r="D3466" s="4"/>
    </row>
    <row r="3467" spans="4:4" x14ac:dyDescent="0.3">
      <c r="D3467" s="4"/>
    </row>
    <row r="3468" spans="4:4" x14ac:dyDescent="0.3">
      <c r="D3468" s="4"/>
    </row>
    <row r="3469" spans="4:4" x14ac:dyDescent="0.3">
      <c r="D3469" s="4"/>
    </row>
    <row r="3470" spans="4:4" x14ac:dyDescent="0.3">
      <c r="D3470" s="4"/>
    </row>
    <row r="3471" spans="4:4" x14ac:dyDescent="0.3">
      <c r="D3471" s="4"/>
    </row>
    <row r="3472" spans="4:4" x14ac:dyDescent="0.3">
      <c r="D3472" s="4"/>
    </row>
    <row r="3473" spans="4:4" x14ac:dyDescent="0.3">
      <c r="D3473" s="4"/>
    </row>
    <row r="3474" spans="4:4" x14ac:dyDescent="0.3">
      <c r="D3474" s="4"/>
    </row>
    <row r="3475" spans="4:4" x14ac:dyDescent="0.3">
      <c r="D3475" s="4"/>
    </row>
    <row r="3476" spans="4:4" x14ac:dyDescent="0.3">
      <c r="D3476" s="4"/>
    </row>
    <row r="3477" spans="4:4" x14ac:dyDescent="0.3">
      <c r="D3477" s="4"/>
    </row>
    <row r="3478" spans="4:4" x14ac:dyDescent="0.3">
      <c r="D3478" s="4"/>
    </row>
    <row r="3479" spans="4:4" x14ac:dyDescent="0.3">
      <c r="D3479" s="4"/>
    </row>
    <row r="3480" spans="4:4" x14ac:dyDescent="0.3">
      <c r="D3480" s="4"/>
    </row>
    <row r="3481" spans="4:4" x14ac:dyDescent="0.3">
      <c r="D3481" s="4"/>
    </row>
    <row r="3482" spans="4:4" x14ac:dyDescent="0.3">
      <c r="D3482" s="4"/>
    </row>
    <row r="3483" spans="4:4" x14ac:dyDescent="0.3">
      <c r="D3483" s="4"/>
    </row>
    <row r="3484" spans="4:4" x14ac:dyDescent="0.3">
      <c r="D3484" s="4"/>
    </row>
    <row r="3485" spans="4:4" x14ac:dyDescent="0.3">
      <c r="D3485" s="4"/>
    </row>
    <row r="3486" spans="4:4" x14ac:dyDescent="0.3">
      <c r="D3486" s="4"/>
    </row>
    <row r="3487" spans="4:4" x14ac:dyDescent="0.3">
      <c r="D3487" s="4"/>
    </row>
    <row r="3488" spans="4:4" x14ac:dyDescent="0.3">
      <c r="D3488" s="4"/>
    </row>
    <row r="3489" spans="4:4" x14ac:dyDescent="0.3">
      <c r="D3489" s="4"/>
    </row>
    <row r="3490" spans="4:4" x14ac:dyDescent="0.3">
      <c r="D3490" s="4"/>
    </row>
    <row r="3491" spans="4:4" x14ac:dyDescent="0.3">
      <c r="D3491" s="4"/>
    </row>
    <row r="3492" spans="4:4" x14ac:dyDescent="0.3">
      <c r="D3492" s="4"/>
    </row>
    <row r="3493" spans="4:4" x14ac:dyDescent="0.3">
      <c r="D3493" s="4"/>
    </row>
    <row r="3494" spans="4:4" x14ac:dyDescent="0.3">
      <c r="D3494" s="4"/>
    </row>
    <row r="3495" spans="4:4" x14ac:dyDescent="0.3">
      <c r="D3495" s="4"/>
    </row>
    <row r="3496" spans="4:4" x14ac:dyDescent="0.3">
      <c r="D3496" s="4"/>
    </row>
    <row r="3497" spans="4:4" x14ac:dyDescent="0.3">
      <c r="D3497" s="4"/>
    </row>
    <row r="3498" spans="4:4" x14ac:dyDescent="0.3">
      <c r="D3498" s="4"/>
    </row>
    <row r="3499" spans="4:4" x14ac:dyDescent="0.3">
      <c r="D3499" s="4"/>
    </row>
    <row r="3500" spans="4:4" x14ac:dyDescent="0.3">
      <c r="D3500" s="4"/>
    </row>
    <row r="3501" spans="4:4" x14ac:dyDescent="0.3">
      <c r="D3501" s="4"/>
    </row>
    <row r="3502" spans="4:4" x14ac:dyDescent="0.3">
      <c r="D3502" s="4"/>
    </row>
    <row r="3503" spans="4:4" x14ac:dyDescent="0.3">
      <c r="D3503" s="4"/>
    </row>
    <row r="3504" spans="4:4" x14ac:dyDescent="0.3">
      <c r="D3504" s="4"/>
    </row>
    <row r="3505" spans="4:4" x14ac:dyDescent="0.3">
      <c r="D3505" s="4"/>
    </row>
    <row r="3506" spans="4:4" x14ac:dyDescent="0.3">
      <c r="D3506" s="4"/>
    </row>
    <row r="3507" spans="4:4" x14ac:dyDescent="0.3">
      <c r="D3507" s="4"/>
    </row>
    <row r="3508" spans="4:4" x14ac:dyDescent="0.3">
      <c r="D3508" s="4"/>
    </row>
    <row r="3509" spans="4:4" x14ac:dyDescent="0.3">
      <c r="D3509" s="4"/>
    </row>
    <row r="3510" spans="4:4" x14ac:dyDescent="0.3">
      <c r="D3510" s="4"/>
    </row>
    <row r="3511" spans="4:4" x14ac:dyDescent="0.3">
      <c r="D3511" s="4"/>
    </row>
    <row r="3512" spans="4:4" x14ac:dyDescent="0.3">
      <c r="D3512" s="4"/>
    </row>
    <row r="3513" spans="4:4" x14ac:dyDescent="0.3">
      <c r="D3513" s="4"/>
    </row>
    <row r="3514" spans="4:4" x14ac:dyDescent="0.3">
      <c r="D3514" s="4"/>
    </row>
    <row r="3515" spans="4:4" x14ac:dyDescent="0.3">
      <c r="D3515" s="4"/>
    </row>
    <row r="3516" spans="4:4" x14ac:dyDescent="0.3">
      <c r="D3516" s="4"/>
    </row>
    <row r="3517" spans="4:4" x14ac:dyDescent="0.3">
      <c r="D3517" s="4"/>
    </row>
    <row r="3518" spans="4:4" x14ac:dyDescent="0.3">
      <c r="D3518" s="4"/>
    </row>
    <row r="3519" spans="4:4" x14ac:dyDescent="0.3">
      <c r="D3519" s="4"/>
    </row>
    <row r="3520" spans="4:4" x14ac:dyDescent="0.3">
      <c r="D3520" s="4"/>
    </row>
    <row r="3521" spans="4:4" x14ac:dyDescent="0.3">
      <c r="D3521" s="4"/>
    </row>
    <row r="3522" spans="4:4" x14ac:dyDescent="0.3">
      <c r="D3522" s="4"/>
    </row>
    <row r="3523" spans="4:4" x14ac:dyDescent="0.3">
      <c r="D3523" s="4"/>
    </row>
    <row r="3524" spans="4:4" x14ac:dyDescent="0.3">
      <c r="D3524" s="4"/>
    </row>
    <row r="3525" spans="4:4" x14ac:dyDescent="0.3">
      <c r="D3525" s="4"/>
    </row>
    <row r="3526" spans="4:4" x14ac:dyDescent="0.3">
      <c r="D3526" s="4"/>
    </row>
    <row r="3527" spans="4:4" x14ac:dyDescent="0.3">
      <c r="D3527" s="4"/>
    </row>
    <row r="3528" spans="4:4" x14ac:dyDescent="0.3">
      <c r="D3528" s="4"/>
    </row>
    <row r="3529" spans="4:4" x14ac:dyDescent="0.3">
      <c r="D3529" s="4"/>
    </row>
    <row r="3530" spans="4:4" x14ac:dyDescent="0.3">
      <c r="D3530" s="4"/>
    </row>
    <row r="3531" spans="4:4" x14ac:dyDescent="0.3">
      <c r="D3531" s="4"/>
    </row>
    <row r="3532" spans="4:4" x14ac:dyDescent="0.3">
      <c r="D3532" s="4"/>
    </row>
    <row r="3533" spans="4:4" x14ac:dyDescent="0.3">
      <c r="D3533" s="4"/>
    </row>
    <row r="3534" spans="4:4" x14ac:dyDescent="0.3">
      <c r="D3534" s="4"/>
    </row>
    <row r="3535" spans="4:4" x14ac:dyDescent="0.3">
      <c r="D3535" s="4"/>
    </row>
    <row r="3536" spans="4:4" x14ac:dyDescent="0.3">
      <c r="D3536" s="4"/>
    </row>
    <row r="3537" spans="4:4" x14ac:dyDescent="0.3">
      <c r="D3537" s="4"/>
    </row>
    <row r="3538" spans="4:4" x14ac:dyDescent="0.3">
      <c r="D3538" s="4"/>
    </row>
    <row r="3539" spans="4:4" x14ac:dyDescent="0.3">
      <c r="D3539" s="4"/>
    </row>
    <row r="3540" spans="4:4" x14ac:dyDescent="0.3">
      <c r="D3540" s="4"/>
    </row>
    <row r="3541" spans="4:4" x14ac:dyDescent="0.3">
      <c r="D3541" s="4"/>
    </row>
    <row r="3542" spans="4:4" x14ac:dyDescent="0.3">
      <c r="D3542" s="4"/>
    </row>
    <row r="3543" spans="4:4" x14ac:dyDescent="0.3">
      <c r="D3543" s="4"/>
    </row>
    <row r="3544" spans="4:4" x14ac:dyDescent="0.3">
      <c r="D3544" s="4"/>
    </row>
    <row r="3545" spans="4:4" x14ac:dyDescent="0.3">
      <c r="D3545" s="4"/>
    </row>
    <row r="3546" spans="4:4" x14ac:dyDescent="0.3">
      <c r="D3546" s="4"/>
    </row>
    <row r="3547" spans="4:4" x14ac:dyDescent="0.3">
      <c r="D3547" s="4"/>
    </row>
    <row r="3548" spans="4:4" x14ac:dyDescent="0.3">
      <c r="D3548" s="4"/>
    </row>
    <row r="3549" spans="4:4" x14ac:dyDescent="0.3">
      <c r="D3549" s="4"/>
    </row>
    <row r="3550" spans="4:4" x14ac:dyDescent="0.3">
      <c r="D3550" s="4"/>
    </row>
    <row r="3551" spans="4:4" x14ac:dyDescent="0.3">
      <c r="D3551" s="4"/>
    </row>
    <row r="3552" spans="4:4" x14ac:dyDescent="0.3">
      <c r="D3552" s="4"/>
    </row>
    <row r="3553" spans="1:4" x14ac:dyDescent="0.3">
      <c r="D3553" s="4"/>
    </row>
    <row r="3554" spans="1:4" x14ac:dyDescent="0.3">
      <c r="D3554" s="4"/>
    </row>
    <row r="3555" spans="1:4" x14ac:dyDescent="0.3">
      <c r="D3555" s="4"/>
    </row>
    <row r="3556" spans="1:4" x14ac:dyDescent="0.3">
      <c r="D3556" s="4"/>
    </row>
    <row r="3557" spans="1:4" x14ac:dyDescent="0.3">
      <c r="D3557" s="4"/>
    </row>
    <row r="3558" spans="1:4" x14ac:dyDescent="0.3">
      <c r="D3558" s="4"/>
    </row>
    <row r="3559" spans="1:4" x14ac:dyDescent="0.3">
      <c r="D3559" s="4"/>
    </row>
    <row r="3560" spans="1:4" x14ac:dyDescent="0.3">
      <c r="A3560" s="4"/>
      <c r="B3560" s="4"/>
      <c r="C3560" s="4"/>
    </row>
    <row r="3561" spans="1:4" x14ac:dyDescent="0.3">
      <c r="A3561" s="4"/>
      <c r="B3561" s="4"/>
      <c r="C3561" s="4"/>
    </row>
    <row r="3562" spans="1:4" x14ac:dyDescent="0.3">
      <c r="A3562" s="4"/>
      <c r="B3562" s="4"/>
      <c r="C3562" s="4"/>
    </row>
    <row r="3563" spans="1:4" x14ac:dyDescent="0.3">
      <c r="A3563" s="4"/>
      <c r="B3563" s="4"/>
      <c r="C3563" s="4"/>
    </row>
    <row r="3564" spans="1:4" x14ac:dyDescent="0.3">
      <c r="A3564" s="4"/>
      <c r="B3564" s="4"/>
      <c r="C3564" s="4"/>
    </row>
    <row r="3565" spans="1:4" x14ac:dyDescent="0.3">
      <c r="A3565" s="4"/>
      <c r="B3565" s="4"/>
      <c r="C3565" s="4"/>
    </row>
    <row r="3566" spans="1:4" x14ac:dyDescent="0.3">
      <c r="A3566" s="4"/>
      <c r="B3566" s="4"/>
      <c r="C3566" s="4"/>
    </row>
    <row r="3567" spans="1:4" x14ac:dyDescent="0.3">
      <c r="A3567" s="4"/>
      <c r="B3567" s="4"/>
      <c r="C3567" s="4"/>
    </row>
    <row r="3568" spans="1:4" x14ac:dyDescent="0.3">
      <c r="A3568" s="4"/>
      <c r="B3568" s="4"/>
      <c r="C3568" s="4"/>
    </row>
    <row r="3569" spans="1:3" x14ac:dyDescent="0.3">
      <c r="A3569" s="4"/>
      <c r="B3569" s="4"/>
      <c r="C3569" s="4"/>
    </row>
    <row r="3570" spans="1:3" x14ac:dyDescent="0.3">
      <c r="A3570" s="4"/>
      <c r="B3570" s="4"/>
      <c r="C3570" s="4"/>
    </row>
    <row r="3571" spans="1:3" x14ac:dyDescent="0.3">
      <c r="A3571" s="4"/>
      <c r="B3571" s="4"/>
      <c r="C3571" s="4"/>
    </row>
    <row r="3572" spans="1:3" x14ac:dyDescent="0.3">
      <c r="A3572" s="4"/>
      <c r="B3572" s="4"/>
      <c r="C3572" s="4"/>
    </row>
    <row r="3573" spans="1:3" x14ac:dyDescent="0.3">
      <c r="A3573" s="4"/>
      <c r="B3573" s="4"/>
      <c r="C3573" s="4"/>
    </row>
    <row r="3574" spans="1:3" x14ac:dyDescent="0.3">
      <c r="A3574" s="4"/>
      <c r="B3574" s="4"/>
      <c r="C3574" s="4"/>
    </row>
    <row r="3575" spans="1:3" x14ac:dyDescent="0.3">
      <c r="A3575" s="4"/>
      <c r="B3575" s="4"/>
      <c r="C3575" s="4"/>
    </row>
    <row r="3576" spans="1:3" x14ac:dyDescent="0.3">
      <c r="A3576" s="4"/>
      <c r="B3576" s="4"/>
      <c r="C3576" s="4"/>
    </row>
    <row r="3577" spans="1:3" x14ac:dyDescent="0.3">
      <c r="A3577" s="4"/>
      <c r="B3577" s="4"/>
      <c r="C3577" s="4"/>
    </row>
    <row r="3578" spans="1:3" x14ac:dyDescent="0.3">
      <c r="A3578" s="4"/>
      <c r="B3578" s="4"/>
      <c r="C3578" s="4"/>
    </row>
    <row r="3579" spans="1:3" x14ac:dyDescent="0.3">
      <c r="A3579" s="4"/>
      <c r="B3579" s="4"/>
      <c r="C3579" s="4"/>
    </row>
    <row r="3580" spans="1:3" x14ac:dyDescent="0.3">
      <c r="A3580" s="4"/>
      <c r="B3580" s="4"/>
      <c r="C3580" s="4"/>
    </row>
    <row r="3581" spans="1:3" x14ac:dyDescent="0.3">
      <c r="A3581" s="4"/>
      <c r="B3581" s="4"/>
      <c r="C3581" s="4"/>
    </row>
    <row r="3582" spans="1:3" x14ac:dyDescent="0.3">
      <c r="A3582" s="4"/>
      <c r="B3582" s="4"/>
      <c r="C3582" s="4"/>
    </row>
    <row r="3583" spans="1:3" x14ac:dyDescent="0.3">
      <c r="A3583" s="4"/>
      <c r="B3583" s="4"/>
      <c r="C3583" s="4"/>
    </row>
    <row r="3584" spans="1:3" x14ac:dyDescent="0.3">
      <c r="A3584" s="4"/>
      <c r="B3584" s="4"/>
      <c r="C3584" s="4"/>
    </row>
    <row r="3585" spans="1:3" x14ac:dyDescent="0.3">
      <c r="A3585" s="4"/>
      <c r="B3585" s="4"/>
      <c r="C3585" s="4"/>
    </row>
    <row r="3586" spans="1:3" x14ac:dyDescent="0.3">
      <c r="A3586" s="4"/>
      <c r="B3586" s="4"/>
      <c r="C3586" s="4"/>
    </row>
    <row r="3587" spans="1:3" x14ac:dyDescent="0.3">
      <c r="A3587" s="4"/>
      <c r="B3587" s="4"/>
      <c r="C3587" s="4"/>
    </row>
    <row r="3588" spans="1:3" x14ac:dyDescent="0.3">
      <c r="A3588" s="4"/>
      <c r="B3588" s="4"/>
      <c r="C3588" s="4"/>
    </row>
    <row r="3589" spans="1:3" x14ac:dyDescent="0.3">
      <c r="A3589" s="4"/>
      <c r="B3589" s="4"/>
      <c r="C3589" s="4"/>
    </row>
    <row r="3590" spans="1:3" x14ac:dyDescent="0.3">
      <c r="A3590" s="4"/>
      <c r="B3590" s="4"/>
      <c r="C3590" s="4"/>
    </row>
    <row r="3591" spans="1:3" x14ac:dyDescent="0.3">
      <c r="A3591" s="4"/>
      <c r="B3591" s="4"/>
      <c r="C3591" s="4"/>
    </row>
    <row r="3592" spans="1:3" x14ac:dyDescent="0.3">
      <c r="A3592" s="4"/>
      <c r="B3592" s="4"/>
      <c r="C3592" s="4"/>
    </row>
    <row r="3593" spans="1:3" x14ac:dyDescent="0.3">
      <c r="A3593" s="4"/>
      <c r="B3593" s="4"/>
      <c r="C3593" s="4"/>
    </row>
    <row r="3594" spans="1:3" x14ac:dyDescent="0.3">
      <c r="A3594" s="4"/>
      <c r="B3594" s="4"/>
      <c r="C3594" s="4"/>
    </row>
    <row r="3595" spans="1:3" x14ac:dyDescent="0.3">
      <c r="A3595" s="4"/>
      <c r="B3595" s="4"/>
      <c r="C3595" s="4"/>
    </row>
    <row r="3596" spans="1:3" x14ac:dyDescent="0.3">
      <c r="A3596" s="4"/>
      <c r="B3596" s="4"/>
      <c r="C3596" s="4"/>
    </row>
    <row r="3597" spans="1:3" x14ac:dyDescent="0.3">
      <c r="A3597" s="4"/>
      <c r="B3597" s="4"/>
      <c r="C3597" s="4"/>
    </row>
    <row r="3598" spans="1:3" x14ac:dyDescent="0.3">
      <c r="A3598" s="4"/>
      <c r="B3598" s="4"/>
      <c r="C3598" s="4"/>
    </row>
    <row r="3599" spans="1:3" x14ac:dyDescent="0.3">
      <c r="A3599" s="4"/>
      <c r="B3599" s="4"/>
      <c r="C3599" s="4"/>
    </row>
    <row r="3600" spans="1:3" x14ac:dyDescent="0.3">
      <c r="A3600" s="4"/>
      <c r="B3600" s="4"/>
      <c r="C3600" s="4"/>
    </row>
    <row r="3601" spans="1:3" x14ac:dyDescent="0.3">
      <c r="A3601" s="4"/>
      <c r="B3601" s="4"/>
      <c r="C3601" s="4"/>
    </row>
    <row r="3602" spans="1:3" x14ac:dyDescent="0.3">
      <c r="A3602" s="4"/>
      <c r="B3602" s="4"/>
      <c r="C3602" s="4"/>
    </row>
    <row r="3603" spans="1:3" x14ac:dyDescent="0.3">
      <c r="A3603" s="4"/>
      <c r="B3603" s="4"/>
      <c r="C3603" s="4"/>
    </row>
    <row r="3604" spans="1:3" x14ac:dyDescent="0.3">
      <c r="A3604" s="4"/>
      <c r="B3604" s="4"/>
      <c r="C3604" s="4"/>
    </row>
    <row r="3605" spans="1:3" x14ac:dyDescent="0.3">
      <c r="A3605" s="4"/>
      <c r="B3605" s="4"/>
      <c r="C3605" s="4"/>
    </row>
    <row r="3606" spans="1:3" x14ac:dyDescent="0.3">
      <c r="A3606" s="4"/>
      <c r="B3606" s="4"/>
      <c r="C3606" s="4"/>
    </row>
    <row r="3607" spans="1:3" x14ac:dyDescent="0.3">
      <c r="A3607" s="4"/>
      <c r="B3607" s="4"/>
      <c r="C3607" s="4"/>
    </row>
    <row r="3608" spans="1:3" x14ac:dyDescent="0.3">
      <c r="A3608" s="4"/>
      <c r="B3608" s="4"/>
      <c r="C3608" s="4"/>
    </row>
    <row r="3609" spans="1:3" x14ac:dyDescent="0.3">
      <c r="A3609" s="4"/>
      <c r="B3609" s="4"/>
      <c r="C3609" s="4"/>
    </row>
    <row r="3610" spans="1:3" x14ac:dyDescent="0.3">
      <c r="A3610" s="4"/>
      <c r="B3610" s="4"/>
      <c r="C3610" s="4"/>
    </row>
    <row r="3611" spans="1:3" x14ac:dyDescent="0.3">
      <c r="A3611" s="4"/>
      <c r="B3611" s="4"/>
      <c r="C3611" s="4"/>
    </row>
    <row r="3612" spans="1:3" x14ac:dyDescent="0.3">
      <c r="A3612" s="4"/>
      <c r="B3612" s="4"/>
      <c r="C3612" s="4"/>
    </row>
    <row r="3613" spans="1:3" x14ac:dyDescent="0.3">
      <c r="A3613" s="4"/>
      <c r="B3613" s="4"/>
      <c r="C3613" s="4"/>
    </row>
    <row r="3614" spans="1:3" x14ac:dyDescent="0.3">
      <c r="A3614" s="4"/>
      <c r="B3614" s="4"/>
      <c r="C3614" s="4"/>
    </row>
    <row r="3615" spans="1:3" x14ac:dyDescent="0.3">
      <c r="A3615" s="4"/>
      <c r="B3615" s="4"/>
      <c r="C3615" s="4"/>
    </row>
    <row r="3616" spans="1:3" x14ac:dyDescent="0.3">
      <c r="A3616" s="4"/>
      <c r="B3616" s="4"/>
      <c r="C3616" s="4"/>
    </row>
    <row r="3617" spans="1:3" x14ac:dyDescent="0.3">
      <c r="A3617" s="4"/>
      <c r="B3617" s="4"/>
      <c r="C3617" s="4"/>
    </row>
    <row r="3618" spans="1:3" x14ac:dyDescent="0.3">
      <c r="A3618" s="4"/>
      <c r="B3618" s="4"/>
      <c r="C3618" s="4"/>
    </row>
    <row r="3619" spans="1:3" x14ac:dyDescent="0.3">
      <c r="A3619" s="4"/>
      <c r="B3619" s="4"/>
      <c r="C3619" s="4"/>
    </row>
    <row r="3620" spans="1:3" x14ac:dyDescent="0.3">
      <c r="A3620" s="4"/>
      <c r="B3620" s="4"/>
      <c r="C3620" s="4"/>
    </row>
    <row r="3621" spans="1:3" x14ac:dyDescent="0.3">
      <c r="A3621" s="4"/>
      <c r="B3621" s="4"/>
      <c r="C3621" s="4"/>
    </row>
    <row r="3622" spans="1:3" x14ac:dyDescent="0.3">
      <c r="A3622" s="4"/>
      <c r="B3622" s="4"/>
      <c r="C3622" s="4"/>
    </row>
    <row r="3623" spans="1:3" x14ac:dyDescent="0.3">
      <c r="A3623" s="4"/>
      <c r="B3623" s="4"/>
      <c r="C3623" s="4"/>
    </row>
    <row r="3624" spans="1:3" x14ac:dyDescent="0.3">
      <c r="A3624" s="4"/>
      <c r="B3624" s="4"/>
      <c r="C3624" s="4"/>
    </row>
    <row r="3625" spans="1:3" x14ac:dyDescent="0.3">
      <c r="A3625" s="4"/>
      <c r="B3625" s="4"/>
      <c r="C3625" s="4"/>
    </row>
    <row r="3626" spans="1:3" x14ac:dyDescent="0.3">
      <c r="A3626" s="4"/>
      <c r="B3626" s="4"/>
      <c r="C3626" s="4"/>
    </row>
    <row r="3627" spans="1:3" x14ac:dyDescent="0.3">
      <c r="A3627" s="4"/>
      <c r="B3627" s="4"/>
      <c r="C3627" s="4"/>
    </row>
    <row r="3628" spans="1:3" x14ac:dyDescent="0.3">
      <c r="A3628" s="4"/>
      <c r="B3628" s="4"/>
      <c r="C3628" s="4"/>
    </row>
    <row r="3629" spans="1:3" x14ac:dyDescent="0.3">
      <c r="A3629" s="4"/>
      <c r="B3629" s="4"/>
      <c r="C3629" s="4"/>
    </row>
    <row r="3630" spans="1:3" x14ac:dyDescent="0.3">
      <c r="A3630" s="4"/>
      <c r="B3630" s="4"/>
      <c r="C3630" s="4"/>
    </row>
    <row r="3631" spans="1:3" x14ac:dyDescent="0.3">
      <c r="A3631" s="4"/>
      <c r="B3631" s="4"/>
      <c r="C3631" s="4"/>
    </row>
    <row r="3632" spans="1:3" x14ac:dyDescent="0.3">
      <c r="A3632" s="4"/>
      <c r="B3632" s="4"/>
      <c r="C3632" s="4"/>
    </row>
    <row r="3633" spans="1:3" x14ac:dyDescent="0.3">
      <c r="A3633" s="4"/>
      <c r="B3633" s="4"/>
      <c r="C3633" s="4"/>
    </row>
    <row r="3634" spans="1:3" x14ac:dyDescent="0.3">
      <c r="A3634" s="4"/>
      <c r="B3634" s="4"/>
      <c r="C3634" s="4"/>
    </row>
    <row r="3635" spans="1:3" x14ac:dyDescent="0.3">
      <c r="A3635" s="4"/>
      <c r="B3635" s="4"/>
      <c r="C3635" s="4"/>
    </row>
    <row r="3636" spans="1:3" x14ac:dyDescent="0.3">
      <c r="A3636" s="4"/>
      <c r="B3636" s="4"/>
      <c r="C3636" s="4"/>
    </row>
    <row r="3637" spans="1:3" x14ac:dyDescent="0.3">
      <c r="A3637" s="4"/>
      <c r="B3637" s="4"/>
      <c r="C3637" s="4"/>
    </row>
    <row r="3638" spans="1:3" x14ac:dyDescent="0.3">
      <c r="A3638" s="4"/>
      <c r="B3638" s="4"/>
      <c r="C3638" s="4"/>
    </row>
    <row r="3639" spans="1:3" x14ac:dyDescent="0.3">
      <c r="A3639" s="4"/>
      <c r="B3639" s="4"/>
      <c r="C3639" s="4"/>
    </row>
    <row r="3640" spans="1:3" x14ac:dyDescent="0.3">
      <c r="A3640" s="4"/>
      <c r="B3640" s="4"/>
      <c r="C3640" s="4"/>
    </row>
    <row r="3641" spans="1:3" x14ac:dyDescent="0.3">
      <c r="A3641" s="4"/>
      <c r="B3641" s="4"/>
      <c r="C3641" s="4"/>
    </row>
    <row r="3642" spans="1:3" x14ac:dyDescent="0.3">
      <c r="A3642" s="4"/>
      <c r="B3642" s="4"/>
      <c r="C3642" s="4"/>
    </row>
    <row r="3643" spans="1:3" x14ac:dyDescent="0.3">
      <c r="A3643" s="4"/>
      <c r="B3643" s="4"/>
      <c r="C3643" s="4"/>
    </row>
    <row r="3644" spans="1:3" x14ac:dyDescent="0.3">
      <c r="A3644" s="4"/>
      <c r="B3644" s="4"/>
      <c r="C3644" s="4"/>
    </row>
    <row r="3645" spans="1:3" x14ac:dyDescent="0.3">
      <c r="A3645" s="4"/>
      <c r="B3645" s="4"/>
      <c r="C3645" s="4"/>
    </row>
    <row r="3646" spans="1:3" x14ac:dyDescent="0.3">
      <c r="A3646" s="4"/>
      <c r="B3646" s="4"/>
      <c r="C3646" s="4"/>
    </row>
    <row r="3647" spans="1:3" x14ac:dyDescent="0.3">
      <c r="A3647" s="4"/>
      <c r="B3647" s="4"/>
      <c r="C3647" s="4"/>
    </row>
    <row r="3648" spans="1:3" x14ac:dyDescent="0.3">
      <c r="A3648" s="4"/>
      <c r="B3648" s="4"/>
      <c r="C3648" s="4"/>
    </row>
    <row r="3649" spans="1:3" x14ac:dyDescent="0.3">
      <c r="A3649" s="4"/>
      <c r="B3649" s="4"/>
      <c r="C3649" s="4"/>
    </row>
    <row r="3650" spans="1:3" x14ac:dyDescent="0.3">
      <c r="A3650" s="4"/>
      <c r="B3650" s="4"/>
      <c r="C3650" s="4"/>
    </row>
    <row r="3651" spans="1:3" x14ac:dyDescent="0.3">
      <c r="A3651" s="4"/>
      <c r="B3651" s="4"/>
      <c r="C3651" s="4"/>
    </row>
    <row r="3652" spans="1:3" x14ac:dyDescent="0.3">
      <c r="A3652" s="4"/>
      <c r="B3652" s="4"/>
      <c r="C3652" s="4"/>
    </row>
    <row r="3653" spans="1:3" x14ac:dyDescent="0.3">
      <c r="A3653" s="4"/>
      <c r="B3653" s="4"/>
      <c r="C3653" s="4"/>
    </row>
    <row r="3654" spans="1:3" x14ac:dyDescent="0.3">
      <c r="A3654" s="4"/>
      <c r="B3654" s="4"/>
      <c r="C3654" s="4"/>
    </row>
    <row r="3655" spans="1:3" x14ac:dyDescent="0.3">
      <c r="A3655" s="4"/>
      <c r="B3655" s="4"/>
      <c r="C3655" s="4"/>
    </row>
    <row r="3656" spans="1:3" x14ac:dyDescent="0.3">
      <c r="A3656" s="4"/>
      <c r="B3656" s="4"/>
      <c r="C3656" s="4"/>
    </row>
    <row r="3657" spans="1:3" x14ac:dyDescent="0.3">
      <c r="A3657" s="4"/>
      <c r="B3657" s="4"/>
      <c r="C3657" s="4"/>
    </row>
    <row r="3658" spans="1:3" x14ac:dyDescent="0.3">
      <c r="A3658" s="4"/>
      <c r="B3658" s="4"/>
      <c r="C3658" s="4"/>
    </row>
    <row r="3659" spans="1:3" x14ac:dyDescent="0.3">
      <c r="A3659" s="4"/>
      <c r="B3659" s="4"/>
      <c r="C3659" s="4"/>
    </row>
    <row r="3660" spans="1:3" x14ac:dyDescent="0.3">
      <c r="A3660" s="4"/>
      <c r="B3660" s="4"/>
      <c r="C3660" s="4"/>
    </row>
    <row r="3661" spans="1:3" x14ac:dyDescent="0.3">
      <c r="A3661" s="4"/>
      <c r="B3661" s="4"/>
      <c r="C3661" s="4"/>
    </row>
    <row r="3662" spans="1:3" x14ac:dyDescent="0.3">
      <c r="A3662" s="4"/>
      <c r="B3662" s="4"/>
      <c r="C3662" s="4"/>
    </row>
    <row r="3663" spans="1:3" x14ac:dyDescent="0.3">
      <c r="A3663" s="4"/>
      <c r="B3663" s="4"/>
      <c r="C3663" s="4"/>
    </row>
    <row r="3664" spans="1:3" x14ac:dyDescent="0.3">
      <c r="A3664" s="4"/>
      <c r="B3664" s="4"/>
      <c r="C3664" s="4"/>
    </row>
    <row r="3665" spans="1:3" x14ac:dyDescent="0.3">
      <c r="A3665" s="4"/>
      <c r="B3665" s="4"/>
      <c r="C3665" s="4"/>
    </row>
    <row r="3666" spans="1:3" x14ac:dyDescent="0.3">
      <c r="A3666" s="4"/>
      <c r="B3666" s="4"/>
      <c r="C3666" s="4"/>
    </row>
    <row r="3667" spans="1:3" x14ac:dyDescent="0.3">
      <c r="A3667" s="4"/>
      <c r="B3667" s="4"/>
      <c r="C3667" s="4"/>
    </row>
    <row r="3668" spans="1:3" x14ac:dyDescent="0.3">
      <c r="A3668" s="4"/>
      <c r="B3668" s="4"/>
      <c r="C3668" s="4"/>
    </row>
    <row r="3669" spans="1:3" x14ac:dyDescent="0.3">
      <c r="A3669" s="4"/>
      <c r="B3669" s="4"/>
      <c r="C3669" s="4"/>
    </row>
    <row r="3670" spans="1:3" x14ac:dyDescent="0.3">
      <c r="A3670" s="4"/>
      <c r="B3670" s="4"/>
      <c r="C3670" s="4"/>
    </row>
    <row r="3671" spans="1:3" x14ac:dyDescent="0.3">
      <c r="A3671" s="4"/>
      <c r="B3671" s="4"/>
      <c r="C3671" s="4"/>
    </row>
    <row r="3672" spans="1:3" x14ac:dyDescent="0.3">
      <c r="A3672" s="4"/>
      <c r="B3672" s="4"/>
      <c r="C3672" s="4"/>
    </row>
    <row r="3673" spans="1:3" x14ac:dyDescent="0.3">
      <c r="A3673" s="4"/>
      <c r="B3673" s="4"/>
      <c r="C3673" s="4"/>
    </row>
    <row r="3674" spans="1:3" x14ac:dyDescent="0.3">
      <c r="A3674" s="4"/>
      <c r="B3674" s="4"/>
      <c r="C3674" s="4"/>
    </row>
    <row r="3675" spans="1:3" x14ac:dyDescent="0.3">
      <c r="A3675" s="4"/>
      <c r="B3675" s="4"/>
      <c r="C3675" s="4"/>
    </row>
    <row r="3676" spans="1:3" x14ac:dyDescent="0.3">
      <c r="A3676" s="4"/>
      <c r="B3676" s="4"/>
      <c r="C3676" s="4"/>
    </row>
    <row r="3677" spans="1:3" x14ac:dyDescent="0.3">
      <c r="A3677" s="4"/>
      <c r="B3677" s="4"/>
      <c r="C3677" s="4"/>
    </row>
    <row r="3678" spans="1:3" x14ac:dyDescent="0.3">
      <c r="A3678" s="4"/>
      <c r="B3678" s="4"/>
      <c r="C3678" s="4"/>
    </row>
    <row r="3679" spans="1:3" x14ac:dyDescent="0.3">
      <c r="A3679" s="4"/>
      <c r="B3679" s="4"/>
      <c r="C3679" s="4"/>
    </row>
    <row r="3680" spans="1:3" x14ac:dyDescent="0.3">
      <c r="A3680" s="4"/>
      <c r="B3680" s="4"/>
      <c r="C3680" s="4"/>
    </row>
    <row r="3681" spans="1:3" x14ac:dyDescent="0.3">
      <c r="A3681" s="4"/>
      <c r="B3681" s="4"/>
      <c r="C3681" s="4"/>
    </row>
    <row r="3682" spans="1:3" x14ac:dyDescent="0.3">
      <c r="A3682" s="4"/>
      <c r="B3682" s="4"/>
      <c r="C3682" s="4"/>
    </row>
    <row r="3683" spans="1:3" x14ac:dyDescent="0.3">
      <c r="A3683" s="4"/>
      <c r="B3683" s="4"/>
      <c r="C3683" s="4"/>
    </row>
    <row r="3684" spans="1:3" x14ac:dyDescent="0.3">
      <c r="A3684" s="4"/>
      <c r="B3684" s="4"/>
      <c r="C3684" s="4"/>
    </row>
    <row r="3685" spans="1:3" x14ac:dyDescent="0.3">
      <c r="A3685" s="4"/>
      <c r="B3685" s="4"/>
      <c r="C3685" s="4"/>
    </row>
    <row r="3686" spans="1:3" x14ac:dyDescent="0.3">
      <c r="A3686" s="4"/>
      <c r="B3686" s="4"/>
      <c r="C3686" s="4"/>
    </row>
    <row r="3687" spans="1:3" x14ac:dyDescent="0.3">
      <c r="A3687" s="4"/>
      <c r="B3687" s="4"/>
      <c r="C3687" s="4"/>
    </row>
    <row r="3688" spans="1:3" x14ac:dyDescent="0.3">
      <c r="A3688" s="4"/>
      <c r="B3688" s="4"/>
      <c r="C3688" s="4"/>
    </row>
    <row r="3689" spans="1:3" x14ac:dyDescent="0.3">
      <c r="A3689" s="4"/>
      <c r="B3689" s="4"/>
      <c r="C3689" s="4"/>
    </row>
    <row r="3690" spans="1:3" x14ac:dyDescent="0.3">
      <c r="A3690" s="4"/>
      <c r="B3690" s="4"/>
      <c r="C3690" s="4"/>
    </row>
    <row r="3691" spans="1:3" x14ac:dyDescent="0.3">
      <c r="A3691" s="4"/>
      <c r="B3691" s="4"/>
      <c r="C3691" s="4"/>
    </row>
    <row r="3692" spans="1:3" x14ac:dyDescent="0.3">
      <c r="A3692" s="4"/>
      <c r="B3692" s="4"/>
      <c r="C3692" s="4"/>
    </row>
    <row r="3693" spans="1:3" x14ac:dyDescent="0.3">
      <c r="A3693" s="4"/>
      <c r="B3693" s="4"/>
      <c r="C3693" s="4"/>
    </row>
    <row r="3694" spans="1:3" x14ac:dyDescent="0.3">
      <c r="A3694" s="4"/>
      <c r="B3694" s="4"/>
      <c r="C3694" s="4"/>
    </row>
    <row r="3695" spans="1:3" x14ac:dyDescent="0.3">
      <c r="A3695" s="4"/>
      <c r="B3695" s="4"/>
      <c r="C3695" s="4"/>
    </row>
    <row r="3696" spans="1:3" x14ac:dyDescent="0.3">
      <c r="A3696" s="4"/>
      <c r="B3696" s="4"/>
      <c r="C3696" s="4"/>
    </row>
    <row r="3697" spans="1:3" x14ac:dyDescent="0.3">
      <c r="A3697" s="4"/>
      <c r="B3697" s="4"/>
      <c r="C3697" s="4"/>
    </row>
    <row r="3698" spans="1:3" x14ac:dyDescent="0.3">
      <c r="A3698" s="4"/>
      <c r="B3698" s="4"/>
      <c r="C3698" s="4"/>
    </row>
    <row r="3699" spans="1:3" x14ac:dyDescent="0.3">
      <c r="A3699" s="4"/>
      <c r="B3699" s="4"/>
      <c r="C3699" s="4"/>
    </row>
    <row r="3700" spans="1:3" x14ac:dyDescent="0.3">
      <c r="A3700" s="4"/>
      <c r="B3700" s="4"/>
      <c r="C3700" s="4"/>
    </row>
    <row r="3701" spans="1:3" x14ac:dyDescent="0.3">
      <c r="A3701" s="4"/>
      <c r="B3701" s="4"/>
      <c r="C3701" s="4"/>
    </row>
    <row r="3702" spans="1:3" x14ac:dyDescent="0.3">
      <c r="A3702" s="4"/>
      <c r="B3702" s="4"/>
      <c r="C3702" s="4"/>
    </row>
    <row r="3703" spans="1:3" x14ac:dyDescent="0.3">
      <c r="A3703" s="4"/>
      <c r="B3703" s="4"/>
      <c r="C3703" s="4"/>
    </row>
    <row r="3704" spans="1:3" x14ac:dyDescent="0.3">
      <c r="A3704" s="4"/>
      <c r="B3704" s="4"/>
      <c r="C3704" s="4"/>
    </row>
    <row r="3705" spans="1:3" x14ac:dyDescent="0.3">
      <c r="A3705" s="4"/>
      <c r="B3705" s="4"/>
      <c r="C3705" s="4"/>
    </row>
    <row r="3706" spans="1:3" x14ac:dyDescent="0.3">
      <c r="A3706" s="4"/>
      <c r="B3706" s="4"/>
      <c r="C3706" s="4"/>
    </row>
    <row r="3707" spans="1:3" x14ac:dyDescent="0.3">
      <c r="A3707" s="4"/>
      <c r="B3707" s="4"/>
      <c r="C3707" s="4"/>
    </row>
    <row r="3708" spans="1:3" x14ac:dyDescent="0.3">
      <c r="A3708" s="4"/>
      <c r="B3708" s="4"/>
      <c r="C3708" s="4"/>
    </row>
    <row r="3709" spans="1:3" x14ac:dyDescent="0.3">
      <c r="A3709" s="4"/>
      <c r="B3709" s="4"/>
      <c r="C3709" s="4"/>
    </row>
    <row r="3710" spans="1:3" x14ac:dyDescent="0.3">
      <c r="A3710" s="4"/>
      <c r="B3710" s="4"/>
      <c r="C3710" s="4"/>
    </row>
    <row r="3711" spans="1:3" x14ac:dyDescent="0.3">
      <c r="A3711" s="4"/>
      <c r="B3711" s="4"/>
      <c r="C3711" s="4"/>
    </row>
    <row r="3712" spans="1:3" x14ac:dyDescent="0.3">
      <c r="A3712" s="4"/>
      <c r="B3712" s="4"/>
      <c r="C3712" s="4"/>
    </row>
    <row r="3713" spans="1:3" x14ac:dyDescent="0.3">
      <c r="A3713" s="4"/>
      <c r="B3713" s="4"/>
      <c r="C3713" s="4"/>
    </row>
    <row r="3714" spans="1:3" x14ac:dyDescent="0.3">
      <c r="A3714" s="4"/>
      <c r="B3714" s="4"/>
      <c r="C3714" s="4"/>
    </row>
    <row r="3715" spans="1:3" x14ac:dyDescent="0.3">
      <c r="A3715" s="4"/>
      <c r="B3715" s="4"/>
      <c r="C3715" s="4"/>
    </row>
    <row r="3716" spans="1:3" x14ac:dyDescent="0.3">
      <c r="A3716" s="4"/>
      <c r="B3716" s="4"/>
      <c r="C3716" s="4"/>
    </row>
    <row r="3717" spans="1:3" x14ac:dyDescent="0.3">
      <c r="A3717" s="4"/>
      <c r="B3717" s="4"/>
      <c r="C3717" s="4"/>
    </row>
    <row r="3718" spans="1:3" x14ac:dyDescent="0.3">
      <c r="A3718" s="4"/>
      <c r="B3718" s="4"/>
      <c r="C3718" s="4"/>
    </row>
    <row r="3719" spans="1:3" x14ac:dyDescent="0.3">
      <c r="A3719" s="4"/>
      <c r="B3719" s="4"/>
      <c r="C3719" s="4"/>
    </row>
    <row r="3720" spans="1:3" x14ac:dyDescent="0.3">
      <c r="A3720" s="4"/>
      <c r="B3720" s="4"/>
      <c r="C3720" s="4"/>
    </row>
    <row r="3721" spans="1:3" x14ac:dyDescent="0.3">
      <c r="A3721" s="4"/>
      <c r="B3721" s="4"/>
      <c r="C3721" s="4"/>
    </row>
    <row r="3722" spans="1:3" x14ac:dyDescent="0.3">
      <c r="A3722" s="4"/>
      <c r="B3722" s="4"/>
      <c r="C3722" s="4"/>
    </row>
    <row r="3723" spans="1:3" x14ac:dyDescent="0.3">
      <c r="A3723" s="4"/>
      <c r="B3723" s="4"/>
      <c r="C3723" s="4"/>
    </row>
    <row r="3724" spans="1:3" x14ac:dyDescent="0.3">
      <c r="A3724" s="4"/>
      <c r="B3724" s="4"/>
      <c r="C3724" s="4"/>
    </row>
    <row r="3725" spans="1:3" x14ac:dyDescent="0.3">
      <c r="A3725" s="4"/>
      <c r="B3725" s="4"/>
      <c r="C3725" s="4"/>
    </row>
    <row r="3726" spans="1:3" x14ac:dyDescent="0.3">
      <c r="A3726" s="4"/>
      <c r="B3726" s="4"/>
      <c r="C3726" s="4"/>
    </row>
    <row r="3727" spans="1:3" x14ac:dyDescent="0.3">
      <c r="A3727" s="4"/>
      <c r="B3727" s="4"/>
      <c r="C3727" s="4"/>
    </row>
    <row r="3728" spans="1:3" x14ac:dyDescent="0.3">
      <c r="A3728" s="4"/>
      <c r="B3728" s="4"/>
      <c r="C3728" s="4"/>
    </row>
    <row r="3729" spans="1:3" x14ac:dyDescent="0.3">
      <c r="A3729" s="4"/>
      <c r="B3729" s="4"/>
      <c r="C3729" s="4"/>
    </row>
    <row r="3730" spans="1:3" x14ac:dyDescent="0.3">
      <c r="A3730" s="4"/>
      <c r="B3730" s="4"/>
      <c r="C3730" s="4"/>
    </row>
    <row r="3731" spans="1:3" x14ac:dyDescent="0.3">
      <c r="A3731" s="4"/>
      <c r="B3731" s="4"/>
      <c r="C3731" s="4"/>
    </row>
    <row r="3732" spans="1:3" x14ac:dyDescent="0.3">
      <c r="A3732" s="4"/>
      <c r="B3732" s="4"/>
      <c r="C3732" s="4"/>
    </row>
    <row r="3733" spans="1:3" x14ac:dyDescent="0.3">
      <c r="A3733" s="4"/>
      <c r="B3733" s="4"/>
      <c r="C3733" s="4"/>
    </row>
    <row r="3734" spans="1:3" x14ac:dyDescent="0.3">
      <c r="A3734" s="4"/>
      <c r="B3734" s="4"/>
      <c r="C3734" s="4"/>
    </row>
    <row r="3735" spans="1:3" x14ac:dyDescent="0.3">
      <c r="A3735" s="4"/>
      <c r="B3735" s="4"/>
      <c r="C3735" s="4"/>
    </row>
    <row r="3736" spans="1:3" x14ac:dyDescent="0.3">
      <c r="A3736" s="4"/>
      <c r="B3736" s="4"/>
      <c r="C3736" s="4"/>
    </row>
    <row r="3737" spans="1:3" x14ac:dyDescent="0.3">
      <c r="A3737" s="4"/>
      <c r="B3737" s="4"/>
      <c r="C3737" s="4"/>
    </row>
    <row r="3738" spans="1:3" x14ac:dyDescent="0.3">
      <c r="A3738" s="4"/>
      <c r="B3738" s="4"/>
      <c r="C3738" s="4"/>
    </row>
    <row r="3739" spans="1:3" x14ac:dyDescent="0.3">
      <c r="A3739" s="4"/>
      <c r="B3739" s="4"/>
      <c r="C3739" s="4"/>
    </row>
    <row r="3740" spans="1:3" x14ac:dyDescent="0.3">
      <c r="A3740" s="4"/>
      <c r="B3740" s="4"/>
      <c r="C3740" s="4"/>
    </row>
    <row r="3741" spans="1:3" x14ac:dyDescent="0.3">
      <c r="A3741" s="4"/>
      <c r="B3741" s="4"/>
      <c r="C3741" s="4"/>
    </row>
    <row r="3742" spans="1:3" x14ac:dyDescent="0.3">
      <c r="A3742" s="4"/>
      <c r="B3742" s="4"/>
      <c r="C3742" s="4"/>
    </row>
    <row r="3743" spans="1:3" x14ac:dyDescent="0.3">
      <c r="A3743" s="4"/>
      <c r="B3743" s="4"/>
      <c r="C3743" s="4"/>
    </row>
    <row r="3744" spans="1:3" x14ac:dyDescent="0.3">
      <c r="A3744" s="4"/>
      <c r="B3744" s="4"/>
      <c r="C3744" s="4"/>
    </row>
    <row r="3745" spans="1:3" x14ac:dyDescent="0.3">
      <c r="A3745" s="4"/>
      <c r="B3745" s="4"/>
      <c r="C3745" s="4"/>
    </row>
    <row r="3746" spans="1:3" x14ac:dyDescent="0.3">
      <c r="A3746" s="4"/>
      <c r="B3746" s="4"/>
      <c r="C3746" s="4"/>
    </row>
    <row r="3747" spans="1:3" x14ac:dyDescent="0.3">
      <c r="A3747" s="4"/>
      <c r="B3747" s="4"/>
      <c r="C3747" s="4"/>
    </row>
    <row r="3748" spans="1:3" x14ac:dyDescent="0.3">
      <c r="A3748" s="4"/>
      <c r="B3748" s="4"/>
      <c r="C3748" s="4"/>
    </row>
    <row r="3749" spans="1:3" x14ac:dyDescent="0.3">
      <c r="A3749" s="4"/>
      <c r="B3749" s="4"/>
      <c r="C3749" s="4"/>
    </row>
    <row r="3750" spans="1:3" x14ac:dyDescent="0.3">
      <c r="A3750" s="4"/>
      <c r="B3750" s="4"/>
      <c r="C3750" s="4"/>
    </row>
    <row r="3751" spans="1:3" x14ac:dyDescent="0.3">
      <c r="A3751" s="4"/>
      <c r="B3751" s="4"/>
      <c r="C3751" s="4"/>
    </row>
    <row r="3752" spans="1:3" x14ac:dyDescent="0.3">
      <c r="A3752" s="4"/>
      <c r="B3752" s="4"/>
      <c r="C3752" s="4"/>
    </row>
    <row r="3753" spans="1:3" x14ac:dyDescent="0.3">
      <c r="A3753" s="4"/>
      <c r="B3753" s="4"/>
      <c r="C3753" s="4"/>
    </row>
    <row r="3754" spans="1:3" x14ac:dyDescent="0.3">
      <c r="A3754" s="4"/>
      <c r="B3754" s="4"/>
      <c r="C3754" s="4"/>
    </row>
    <row r="3755" spans="1:3" x14ac:dyDescent="0.3">
      <c r="A3755" s="4"/>
      <c r="B3755" s="4"/>
      <c r="C3755" s="4"/>
    </row>
    <row r="3756" spans="1:3" x14ac:dyDescent="0.3">
      <c r="A3756" s="4"/>
      <c r="B3756" s="4"/>
      <c r="C3756" s="4"/>
    </row>
    <row r="3757" spans="1:3" x14ac:dyDescent="0.3">
      <c r="A3757" s="4"/>
      <c r="B3757" s="4"/>
      <c r="C3757" s="4"/>
    </row>
    <row r="3758" spans="1:3" x14ac:dyDescent="0.3">
      <c r="A3758" s="4"/>
      <c r="B3758" s="4"/>
      <c r="C3758" s="4"/>
    </row>
    <row r="3759" spans="1:3" x14ac:dyDescent="0.3">
      <c r="A3759" s="4"/>
      <c r="B3759" s="4"/>
      <c r="C3759" s="4"/>
    </row>
    <row r="3760" spans="1:3" x14ac:dyDescent="0.3">
      <c r="A3760" s="4"/>
      <c r="B3760" s="4"/>
      <c r="C3760" s="4"/>
    </row>
    <row r="3761" spans="1:3" x14ac:dyDescent="0.3">
      <c r="A3761" s="4"/>
      <c r="B3761" s="4"/>
      <c r="C3761" s="4"/>
    </row>
    <row r="3762" spans="1:3" x14ac:dyDescent="0.3">
      <c r="A3762" s="4"/>
      <c r="B3762" s="4"/>
      <c r="C3762" s="4"/>
    </row>
    <row r="3763" spans="1:3" x14ac:dyDescent="0.3">
      <c r="A3763" s="4"/>
      <c r="B3763" s="4"/>
      <c r="C3763" s="4"/>
    </row>
    <row r="3764" spans="1:3" x14ac:dyDescent="0.3">
      <c r="A3764" s="4"/>
      <c r="B3764" s="4"/>
      <c r="C3764" s="4"/>
    </row>
    <row r="3765" spans="1:3" x14ac:dyDescent="0.3">
      <c r="A3765" s="4"/>
      <c r="B3765" s="4"/>
      <c r="C3765" s="4"/>
    </row>
    <row r="3766" spans="1:3" x14ac:dyDescent="0.3">
      <c r="A3766" s="4"/>
      <c r="B3766" s="4"/>
      <c r="C3766" s="4"/>
    </row>
    <row r="3767" spans="1:3" x14ac:dyDescent="0.3">
      <c r="A3767" s="4"/>
      <c r="B3767" s="4"/>
      <c r="C3767" s="4"/>
    </row>
    <row r="3768" spans="1:3" x14ac:dyDescent="0.3">
      <c r="A3768" s="4"/>
      <c r="B3768" s="4"/>
      <c r="C3768" s="4"/>
    </row>
    <row r="3769" spans="1:3" x14ac:dyDescent="0.3">
      <c r="A3769" s="4"/>
      <c r="B3769" s="4"/>
      <c r="C3769" s="4"/>
    </row>
    <row r="3770" spans="1:3" x14ac:dyDescent="0.3">
      <c r="A3770" s="4"/>
      <c r="B3770" s="4"/>
      <c r="C3770" s="4"/>
    </row>
    <row r="3771" spans="1:3" x14ac:dyDescent="0.3">
      <c r="A3771" s="4"/>
      <c r="B3771" s="4"/>
      <c r="C3771" s="4"/>
    </row>
    <row r="3772" spans="1:3" x14ac:dyDescent="0.3">
      <c r="A3772" s="4"/>
      <c r="B3772" s="4"/>
      <c r="C3772" s="4"/>
    </row>
    <row r="3773" spans="1:3" x14ac:dyDescent="0.3">
      <c r="A3773" s="4"/>
      <c r="B3773" s="4"/>
      <c r="C3773" s="4"/>
    </row>
    <row r="3774" spans="1:3" x14ac:dyDescent="0.3">
      <c r="A3774" s="4"/>
      <c r="B3774" s="4"/>
      <c r="C3774" s="4"/>
    </row>
    <row r="3775" spans="1:3" x14ac:dyDescent="0.3">
      <c r="A3775" s="4"/>
      <c r="B3775" s="4"/>
      <c r="C3775" s="4"/>
    </row>
    <row r="3776" spans="1:3" x14ac:dyDescent="0.3">
      <c r="A3776" s="4"/>
      <c r="B3776" s="4"/>
      <c r="C3776" s="4"/>
    </row>
    <row r="3777" spans="1:3" x14ac:dyDescent="0.3">
      <c r="A3777" s="4"/>
      <c r="B3777" s="4"/>
      <c r="C3777" s="4"/>
    </row>
    <row r="3778" spans="1:3" x14ac:dyDescent="0.3">
      <c r="A3778" s="4"/>
      <c r="B3778" s="4"/>
      <c r="C3778" s="4"/>
    </row>
    <row r="3779" spans="1:3" x14ac:dyDescent="0.3">
      <c r="A3779" s="4"/>
      <c r="B3779" s="4"/>
      <c r="C3779" s="4"/>
    </row>
    <row r="3780" spans="1:3" x14ac:dyDescent="0.3">
      <c r="A3780" s="4"/>
      <c r="B3780" s="4"/>
      <c r="C3780" s="4"/>
    </row>
    <row r="3781" spans="1:3" x14ac:dyDescent="0.3">
      <c r="A3781" s="4"/>
      <c r="B3781" s="4"/>
      <c r="C3781" s="4"/>
    </row>
    <row r="3782" spans="1:3" x14ac:dyDescent="0.3">
      <c r="A3782" s="4"/>
      <c r="B3782" s="4"/>
      <c r="C3782" s="4"/>
    </row>
    <row r="3783" spans="1:3" x14ac:dyDescent="0.3">
      <c r="A3783" s="4"/>
      <c r="B3783" s="4"/>
      <c r="C3783" s="4"/>
    </row>
    <row r="3784" spans="1:3" x14ac:dyDescent="0.3">
      <c r="A3784" s="4"/>
      <c r="B3784" s="4"/>
      <c r="C3784" s="4"/>
    </row>
    <row r="3785" spans="1:3" x14ac:dyDescent="0.3">
      <c r="A3785" s="4"/>
      <c r="B3785" s="4"/>
      <c r="C3785" s="4"/>
    </row>
    <row r="3786" spans="1:3" x14ac:dyDescent="0.3">
      <c r="A3786" s="4"/>
      <c r="B3786" s="4"/>
      <c r="C3786" s="4"/>
    </row>
    <row r="3787" spans="1:3" x14ac:dyDescent="0.3">
      <c r="A3787" s="4"/>
      <c r="B3787" s="4"/>
      <c r="C3787" s="4"/>
    </row>
    <row r="3788" spans="1:3" x14ac:dyDescent="0.3">
      <c r="A3788" s="4"/>
      <c r="B3788" s="4"/>
      <c r="C3788" s="4"/>
    </row>
    <row r="3789" spans="1:3" x14ac:dyDescent="0.3">
      <c r="A3789" s="4"/>
      <c r="B3789" s="4"/>
      <c r="C3789" s="4"/>
    </row>
    <row r="3790" spans="1:3" x14ac:dyDescent="0.3">
      <c r="A3790" s="4"/>
      <c r="B3790" s="4"/>
      <c r="C3790" s="4"/>
    </row>
    <row r="3791" spans="1:3" x14ac:dyDescent="0.3">
      <c r="A3791" s="4"/>
      <c r="B3791" s="4"/>
      <c r="C3791" s="4"/>
    </row>
    <row r="3792" spans="1:3" x14ac:dyDescent="0.3">
      <c r="A3792" s="4"/>
      <c r="B3792" s="4"/>
      <c r="C3792" s="4"/>
    </row>
    <row r="3793" spans="1:3" x14ac:dyDescent="0.3">
      <c r="A3793" s="4"/>
      <c r="B3793" s="4"/>
      <c r="C3793" s="4"/>
    </row>
    <row r="3794" spans="1:3" x14ac:dyDescent="0.3">
      <c r="A3794" s="4"/>
      <c r="B3794" s="4"/>
      <c r="C3794" s="4"/>
    </row>
    <row r="3795" spans="1:3" x14ac:dyDescent="0.3">
      <c r="A3795" s="4"/>
      <c r="B3795" s="4"/>
      <c r="C3795" s="4"/>
    </row>
    <row r="3796" spans="1:3" x14ac:dyDescent="0.3">
      <c r="A3796" s="4"/>
      <c r="B3796" s="4"/>
      <c r="C3796" s="4"/>
    </row>
    <row r="3797" spans="1:3" x14ac:dyDescent="0.3">
      <c r="A3797" s="4"/>
      <c r="B3797" s="4"/>
      <c r="C3797" s="4"/>
    </row>
    <row r="3798" spans="1:3" x14ac:dyDescent="0.3">
      <c r="A3798" s="4"/>
      <c r="B3798" s="4"/>
      <c r="C3798" s="4"/>
    </row>
    <row r="3799" spans="1:3" x14ac:dyDescent="0.3">
      <c r="A3799" s="4"/>
      <c r="B3799" s="4"/>
      <c r="C3799" s="4"/>
    </row>
    <row r="3800" spans="1:3" x14ac:dyDescent="0.3">
      <c r="A3800" s="4"/>
      <c r="B3800" s="4"/>
      <c r="C3800" s="4"/>
    </row>
    <row r="3801" spans="1:3" x14ac:dyDescent="0.3">
      <c r="A3801" s="4"/>
      <c r="B3801" s="4"/>
      <c r="C3801" s="4"/>
    </row>
    <row r="3802" spans="1:3" x14ac:dyDescent="0.3">
      <c r="A3802" s="4"/>
      <c r="B3802" s="4"/>
      <c r="C3802" s="4"/>
    </row>
    <row r="3803" spans="1:3" x14ac:dyDescent="0.3">
      <c r="A3803" s="4"/>
      <c r="B3803" s="4"/>
      <c r="C3803" s="4"/>
    </row>
    <row r="3804" spans="1:3" x14ac:dyDescent="0.3">
      <c r="A3804" s="4"/>
      <c r="B3804" s="4"/>
      <c r="C3804" s="4"/>
    </row>
    <row r="3805" spans="1:3" x14ac:dyDescent="0.3">
      <c r="A3805" s="4"/>
      <c r="B3805" s="4"/>
      <c r="C3805" s="4"/>
    </row>
    <row r="3806" spans="1:3" x14ac:dyDescent="0.3">
      <c r="A3806" s="4"/>
      <c r="B3806" s="4"/>
      <c r="C3806" s="4"/>
    </row>
    <row r="3807" spans="1:3" x14ac:dyDescent="0.3">
      <c r="A3807" s="4"/>
      <c r="B3807" s="4"/>
      <c r="C3807" s="4"/>
    </row>
    <row r="3808" spans="1:3" x14ac:dyDescent="0.3">
      <c r="A3808" s="4"/>
      <c r="B3808" s="4"/>
      <c r="C3808" s="4"/>
    </row>
    <row r="3809" spans="1:3" x14ac:dyDescent="0.3">
      <c r="A3809" s="4"/>
      <c r="B3809" s="4"/>
      <c r="C3809" s="4"/>
    </row>
    <row r="3810" spans="1:3" x14ac:dyDescent="0.3">
      <c r="A3810" s="4"/>
      <c r="B3810" s="4"/>
      <c r="C3810" s="4"/>
    </row>
    <row r="3811" spans="1:3" x14ac:dyDescent="0.3">
      <c r="A3811" s="4"/>
      <c r="B3811" s="4"/>
      <c r="C3811" s="4"/>
    </row>
    <row r="3812" spans="1:3" x14ac:dyDescent="0.3">
      <c r="A3812" s="4"/>
      <c r="B3812" s="4"/>
      <c r="C3812" s="4"/>
    </row>
    <row r="3813" spans="1:3" x14ac:dyDescent="0.3">
      <c r="A3813" s="4"/>
      <c r="B3813" s="4"/>
      <c r="C3813" s="4"/>
    </row>
    <row r="3814" spans="1:3" x14ac:dyDescent="0.3">
      <c r="A3814" s="4"/>
      <c r="B3814" s="4"/>
      <c r="C3814" s="4"/>
    </row>
    <row r="3815" spans="1:3" x14ac:dyDescent="0.3">
      <c r="A3815" s="4"/>
      <c r="B3815" s="4"/>
      <c r="C3815" s="4"/>
    </row>
    <row r="3816" spans="1:3" x14ac:dyDescent="0.3">
      <c r="A3816" s="4"/>
      <c r="B3816" s="4"/>
      <c r="C3816" s="4"/>
    </row>
    <row r="3817" spans="1:3" x14ac:dyDescent="0.3">
      <c r="A3817" s="4"/>
      <c r="B3817" s="4"/>
      <c r="C3817" s="4"/>
    </row>
    <row r="3818" spans="1:3" x14ac:dyDescent="0.3">
      <c r="A3818" s="4"/>
      <c r="B3818" s="4"/>
      <c r="C3818" s="4"/>
    </row>
    <row r="3819" spans="1:3" x14ac:dyDescent="0.3">
      <c r="A3819" s="4"/>
      <c r="B3819" s="4"/>
      <c r="C3819" s="4"/>
    </row>
    <row r="3820" spans="1:3" x14ac:dyDescent="0.3">
      <c r="A3820" s="4"/>
      <c r="B3820" s="4"/>
      <c r="C3820" s="4"/>
    </row>
    <row r="3821" spans="1:3" x14ac:dyDescent="0.3">
      <c r="A3821" s="4"/>
      <c r="B3821" s="4"/>
      <c r="C3821" s="4"/>
    </row>
    <row r="3822" spans="1:3" x14ac:dyDescent="0.3">
      <c r="A3822" s="4"/>
      <c r="B3822" s="4"/>
      <c r="C3822" s="4"/>
    </row>
    <row r="3823" spans="1:3" x14ac:dyDescent="0.3">
      <c r="A3823" s="4"/>
      <c r="B3823" s="4"/>
      <c r="C3823" s="4"/>
    </row>
    <row r="3824" spans="1:3" x14ac:dyDescent="0.3">
      <c r="A3824" s="4"/>
      <c r="B3824" s="4"/>
      <c r="C3824" s="4"/>
    </row>
    <row r="3825" spans="1:3" x14ac:dyDescent="0.3">
      <c r="A3825" s="4"/>
      <c r="B3825" s="4"/>
      <c r="C3825" s="4"/>
    </row>
    <row r="3826" spans="1:3" x14ac:dyDescent="0.3">
      <c r="A3826" s="4"/>
      <c r="B3826" s="4"/>
      <c r="C3826" s="4"/>
    </row>
    <row r="3827" spans="1:3" x14ac:dyDescent="0.3">
      <c r="A3827" s="4"/>
      <c r="B3827" s="4"/>
      <c r="C3827" s="4"/>
    </row>
    <row r="3828" spans="1:3" x14ac:dyDescent="0.3">
      <c r="A3828" s="4"/>
      <c r="B3828" s="4"/>
      <c r="C3828" s="4"/>
    </row>
    <row r="3829" spans="1:3" x14ac:dyDescent="0.3">
      <c r="A3829" s="4"/>
      <c r="B3829" s="4"/>
      <c r="C3829" s="4"/>
    </row>
    <row r="3830" spans="1:3" x14ac:dyDescent="0.3">
      <c r="A3830" s="4"/>
      <c r="B3830" s="4"/>
      <c r="C3830" s="4"/>
    </row>
    <row r="3831" spans="1:3" x14ac:dyDescent="0.3">
      <c r="A3831" s="4"/>
      <c r="B3831" s="4"/>
      <c r="C3831" s="4"/>
    </row>
    <row r="3832" spans="1:3" x14ac:dyDescent="0.3">
      <c r="A3832" s="4"/>
      <c r="B3832" s="4"/>
      <c r="C3832" s="4"/>
    </row>
    <row r="3833" spans="1:3" x14ac:dyDescent="0.3">
      <c r="A3833" s="4"/>
      <c r="B3833" s="4"/>
      <c r="C3833" s="4"/>
    </row>
    <row r="3834" spans="1:3" x14ac:dyDescent="0.3">
      <c r="A3834" s="4"/>
      <c r="B3834" s="4"/>
      <c r="C3834" s="4"/>
    </row>
    <row r="3835" spans="1:3" x14ac:dyDescent="0.3">
      <c r="A3835" s="4"/>
      <c r="B3835" s="4"/>
      <c r="C3835" s="4"/>
    </row>
    <row r="3836" spans="1:3" x14ac:dyDescent="0.3">
      <c r="A3836" s="4"/>
      <c r="B3836" s="4"/>
      <c r="C3836" s="4"/>
    </row>
    <row r="3837" spans="1:3" x14ac:dyDescent="0.3">
      <c r="A3837" s="4"/>
      <c r="B3837" s="4"/>
      <c r="C3837" s="4"/>
    </row>
    <row r="3838" spans="1:3" x14ac:dyDescent="0.3">
      <c r="A3838" s="4"/>
      <c r="B3838" s="4"/>
      <c r="C3838" s="4"/>
    </row>
    <row r="3839" spans="1:3" x14ac:dyDescent="0.3">
      <c r="A3839" s="4"/>
      <c r="B3839" s="4"/>
      <c r="C3839" s="4"/>
    </row>
    <row r="3840" spans="1:3" x14ac:dyDescent="0.3">
      <c r="A3840" s="4"/>
      <c r="B3840" s="4"/>
      <c r="C3840" s="4"/>
    </row>
    <row r="3841" spans="1:3" x14ac:dyDescent="0.3">
      <c r="A3841" s="4"/>
      <c r="B3841" s="4"/>
      <c r="C3841" s="4"/>
    </row>
    <row r="3842" spans="1:3" x14ac:dyDescent="0.3">
      <c r="A3842" s="4"/>
      <c r="B3842" s="4"/>
      <c r="C3842" s="4"/>
    </row>
    <row r="3843" spans="1:3" x14ac:dyDescent="0.3">
      <c r="A3843" s="4"/>
      <c r="B3843" s="4"/>
      <c r="C3843" s="4"/>
    </row>
    <row r="3844" spans="1:3" x14ac:dyDescent="0.3">
      <c r="A3844" s="4"/>
      <c r="B3844" s="4"/>
      <c r="C3844" s="4"/>
    </row>
    <row r="3845" spans="1:3" x14ac:dyDescent="0.3">
      <c r="A3845" s="4"/>
      <c r="B3845" s="4"/>
      <c r="C3845" s="4"/>
    </row>
    <row r="3846" spans="1:3" x14ac:dyDescent="0.3">
      <c r="A3846" s="4"/>
      <c r="B3846" s="4"/>
      <c r="C3846" s="4"/>
    </row>
    <row r="3847" spans="1:3" x14ac:dyDescent="0.3">
      <c r="A3847" s="4"/>
      <c r="B3847" s="4"/>
      <c r="C3847" s="4"/>
    </row>
    <row r="3848" spans="1:3" x14ac:dyDescent="0.3">
      <c r="A3848" s="4"/>
      <c r="B3848" s="4"/>
      <c r="C3848" s="4"/>
    </row>
    <row r="3849" spans="1:3" x14ac:dyDescent="0.3">
      <c r="A3849" s="4"/>
      <c r="B3849" s="4"/>
      <c r="C3849" s="4"/>
    </row>
    <row r="3850" spans="1:3" x14ac:dyDescent="0.3">
      <c r="A3850" s="4"/>
      <c r="B3850" s="4"/>
      <c r="C3850" s="4"/>
    </row>
    <row r="3851" spans="1:3" x14ac:dyDescent="0.3">
      <c r="A3851" s="4"/>
      <c r="B3851" s="4"/>
      <c r="C3851" s="4"/>
    </row>
    <row r="3852" spans="1:3" x14ac:dyDescent="0.3">
      <c r="A3852" s="4"/>
      <c r="B3852" s="4"/>
      <c r="C3852" s="4"/>
    </row>
    <row r="3853" spans="1:3" x14ac:dyDescent="0.3">
      <c r="A3853" s="4"/>
      <c r="B3853" s="4"/>
      <c r="C3853" s="4"/>
    </row>
    <row r="3854" spans="1:3" x14ac:dyDescent="0.3">
      <c r="A3854" s="4"/>
      <c r="B3854" s="4"/>
      <c r="C3854" s="4"/>
    </row>
    <row r="3855" spans="1:3" x14ac:dyDescent="0.3">
      <c r="A3855" s="4"/>
      <c r="B3855" s="4"/>
      <c r="C3855" s="4"/>
    </row>
    <row r="3856" spans="1:3" x14ac:dyDescent="0.3">
      <c r="A3856" s="4"/>
      <c r="B3856" s="4"/>
      <c r="C3856" s="4"/>
    </row>
    <row r="3857" spans="1:3" x14ac:dyDescent="0.3">
      <c r="A3857" s="4"/>
      <c r="B3857" s="4"/>
      <c r="C3857" s="4"/>
    </row>
    <row r="3858" spans="1:3" x14ac:dyDescent="0.3">
      <c r="A3858" s="4"/>
      <c r="B3858" s="4"/>
      <c r="C3858" s="4"/>
    </row>
    <row r="3859" spans="1:3" x14ac:dyDescent="0.3">
      <c r="A3859" s="4"/>
      <c r="B3859" s="4"/>
      <c r="C3859" s="4"/>
    </row>
    <row r="3860" spans="1:3" x14ac:dyDescent="0.3">
      <c r="A3860" s="4"/>
      <c r="B3860" s="4"/>
      <c r="C3860" s="4"/>
    </row>
    <row r="3861" spans="1:3" x14ac:dyDescent="0.3">
      <c r="A3861" s="4"/>
      <c r="B3861" s="4"/>
      <c r="C3861" s="4"/>
    </row>
    <row r="3862" spans="1:3" x14ac:dyDescent="0.3">
      <c r="A3862" s="4"/>
      <c r="B3862" s="4"/>
      <c r="C3862" s="4"/>
    </row>
    <row r="3863" spans="1:3" x14ac:dyDescent="0.3">
      <c r="A3863" s="4"/>
      <c r="B3863" s="4"/>
      <c r="C3863" s="4"/>
    </row>
    <row r="3864" spans="1:3" x14ac:dyDescent="0.3">
      <c r="A3864" s="4"/>
      <c r="B3864" s="4"/>
      <c r="C3864" s="4"/>
    </row>
    <row r="3865" spans="1:3" x14ac:dyDescent="0.3">
      <c r="A3865" s="4"/>
      <c r="B3865" s="4"/>
      <c r="C3865" s="4"/>
    </row>
    <row r="3866" spans="1:3" x14ac:dyDescent="0.3">
      <c r="A3866" s="4"/>
      <c r="B3866" s="4"/>
      <c r="C3866" s="4"/>
    </row>
    <row r="3867" spans="1:3" x14ac:dyDescent="0.3">
      <c r="A3867" s="4"/>
      <c r="B3867" s="4"/>
      <c r="C3867" s="4"/>
    </row>
    <row r="3868" spans="1:3" x14ac:dyDescent="0.3">
      <c r="A3868" s="4"/>
      <c r="B3868" s="4"/>
      <c r="C3868" s="4"/>
    </row>
    <row r="3869" spans="1:3" x14ac:dyDescent="0.3">
      <c r="A3869" s="4"/>
      <c r="B3869" s="4"/>
      <c r="C3869" s="4"/>
    </row>
    <row r="3870" spans="1:3" x14ac:dyDescent="0.3">
      <c r="A3870" s="4"/>
      <c r="B3870" s="4"/>
      <c r="C3870" s="4"/>
    </row>
    <row r="3871" spans="1:3" x14ac:dyDescent="0.3">
      <c r="A3871" s="4"/>
      <c r="B3871" s="4"/>
      <c r="C3871" s="4"/>
    </row>
    <row r="3872" spans="1:3" x14ac:dyDescent="0.3">
      <c r="A3872" s="4"/>
      <c r="B3872" s="4"/>
      <c r="C3872" s="4"/>
    </row>
    <row r="3873" spans="1:3" x14ac:dyDescent="0.3">
      <c r="A3873" s="4"/>
      <c r="B3873" s="4"/>
      <c r="C3873" s="4"/>
    </row>
    <row r="3874" spans="1:3" x14ac:dyDescent="0.3">
      <c r="A3874" s="4"/>
      <c r="B3874" s="4"/>
      <c r="C3874" s="4"/>
    </row>
    <row r="3875" spans="1:3" x14ac:dyDescent="0.3">
      <c r="A3875" s="4"/>
      <c r="B3875" s="4"/>
      <c r="C3875" s="4"/>
    </row>
    <row r="3876" spans="1:3" x14ac:dyDescent="0.3">
      <c r="A3876" s="4"/>
      <c r="B3876" s="4"/>
      <c r="C3876" s="4"/>
    </row>
    <row r="3877" spans="1:3" x14ac:dyDescent="0.3">
      <c r="A3877" s="4"/>
      <c r="B3877" s="4"/>
      <c r="C3877" s="4"/>
    </row>
    <row r="3878" spans="1:3" x14ac:dyDescent="0.3">
      <c r="A3878" s="4"/>
      <c r="B3878" s="4"/>
      <c r="C3878" s="4"/>
    </row>
    <row r="3879" spans="1:3" x14ac:dyDescent="0.3">
      <c r="A3879" s="4"/>
      <c r="B3879" s="4"/>
      <c r="C3879" s="4"/>
    </row>
    <row r="3880" spans="1:3" x14ac:dyDescent="0.3">
      <c r="A3880" s="4"/>
      <c r="B3880" s="4"/>
      <c r="C3880" s="4"/>
    </row>
    <row r="3881" spans="1:3" x14ac:dyDescent="0.3">
      <c r="A3881" s="4"/>
      <c r="B3881" s="4"/>
      <c r="C3881" s="4"/>
    </row>
    <row r="3882" spans="1:3" x14ac:dyDescent="0.3">
      <c r="A3882" s="4"/>
      <c r="B3882" s="4"/>
      <c r="C3882" s="4"/>
    </row>
    <row r="3883" spans="1:3" x14ac:dyDescent="0.3">
      <c r="A3883" s="4"/>
      <c r="B3883" s="4"/>
      <c r="C3883" s="4"/>
    </row>
    <row r="3884" spans="1:3" x14ac:dyDescent="0.3">
      <c r="A3884" s="4"/>
      <c r="B3884" s="4"/>
      <c r="C3884" s="4"/>
    </row>
    <row r="3885" spans="1:3" x14ac:dyDescent="0.3">
      <c r="A3885" s="4"/>
      <c r="B3885" s="4"/>
      <c r="C3885" s="4"/>
    </row>
    <row r="3886" spans="1:3" x14ac:dyDescent="0.3">
      <c r="A3886" s="4"/>
      <c r="B3886" s="4"/>
      <c r="C3886" s="4"/>
    </row>
    <row r="3887" spans="1:3" x14ac:dyDescent="0.3">
      <c r="A3887" s="4"/>
      <c r="B3887" s="4"/>
      <c r="C3887" s="4"/>
    </row>
    <row r="3888" spans="1:3" x14ac:dyDescent="0.3">
      <c r="A3888" s="4"/>
      <c r="B3888" s="4"/>
      <c r="C3888" s="4"/>
    </row>
    <row r="3889" spans="1:3" x14ac:dyDescent="0.3">
      <c r="A3889" s="4"/>
      <c r="B3889" s="4"/>
      <c r="C3889" s="4"/>
    </row>
    <row r="3890" spans="1:3" x14ac:dyDescent="0.3">
      <c r="A3890" s="4"/>
      <c r="B3890" s="4"/>
      <c r="C3890" s="4"/>
    </row>
    <row r="3891" spans="1:3" x14ac:dyDescent="0.3">
      <c r="A3891" s="4"/>
      <c r="B3891" s="4"/>
      <c r="C3891" s="4"/>
    </row>
    <row r="3892" spans="1:3" x14ac:dyDescent="0.3">
      <c r="A3892" s="4"/>
      <c r="B3892" s="4"/>
      <c r="C3892" s="4"/>
    </row>
    <row r="3893" spans="1:3" x14ac:dyDescent="0.3">
      <c r="A3893" s="4"/>
      <c r="B3893" s="4"/>
      <c r="C3893" s="4"/>
    </row>
    <row r="3894" spans="1:3" x14ac:dyDescent="0.3">
      <c r="A3894" s="4"/>
      <c r="B3894" s="4"/>
      <c r="C3894" s="4"/>
    </row>
    <row r="3895" spans="1:3" x14ac:dyDescent="0.3">
      <c r="A3895" s="4"/>
      <c r="B3895" s="4"/>
      <c r="C3895" s="4"/>
    </row>
    <row r="3896" spans="1:3" x14ac:dyDescent="0.3">
      <c r="A3896" s="4"/>
      <c r="B3896" s="4"/>
      <c r="C3896" s="4"/>
    </row>
    <row r="3897" spans="1:3" x14ac:dyDescent="0.3">
      <c r="A3897" s="4"/>
      <c r="B3897" s="4"/>
      <c r="C3897" s="4"/>
    </row>
    <row r="3898" spans="1:3" x14ac:dyDescent="0.3">
      <c r="A3898" s="4"/>
      <c r="B3898" s="4"/>
      <c r="C3898" s="4"/>
    </row>
    <row r="3899" spans="1:3" x14ac:dyDescent="0.3">
      <c r="A3899" s="4"/>
      <c r="B3899" s="4"/>
      <c r="C3899" s="4"/>
    </row>
    <row r="3900" spans="1:3" x14ac:dyDescent="0.3">
      <c r="A3900" s="4"/>
      <c r="B3900" s="4"/>
      <c r="C3900" s="4"/>
    </row>
    <row r="3901" spans="1:3" x14ac:dyDescent="0.3">
      <c r="A3901" s="4"/>
      <c r="B3901" s="4"/>
      <c r="C3901" s="4"/>
    </row>
    <row r="3902" spans="1:3" x14ac:dyDescent="0.3">
      <c r="A3902" s="4"/>
      <c r="B3902" s="4"/>
      <c r="C3902" s="4"/>
    </row>
    <row r="3903" spans="1:3" x14ac:dyDescent="0.3">
      <c r="A3903" s="4"/>
      <c r="B3903" s="4"/>
      <c r="C3903" s="4"/>
    </row>
    <row r="3904" spans="1:3" x14ac:dyDescent="0.3">
      <c r="A3904" s="4"/>
      <c r="B3904" s="4"/>
      <c r="C3904" s="4"/>
    </row>
    <row r="3905" spans="1:3" x14ac:dyDescent="0.3">
      <c r="A3905" s="4"/>
      <c r="B3905" s="4"/>
      <c r="C3905" s="4"/>
    </row>
    <row r="3906" spans="1:3" x14ac:dyDescent="0.3">
      <c r="A3906" s="4"/>
      <c r="B3906" s="4"/>
      <c r="C3906" s="4"/>
    </row>
    <row r="3907" spans="1:3" x14ac:dyDescent="0.3">
      <c r="A3907" s="4"/>
      <c r="B3907" s="4"/>
      <c r="C3907" s="4"/>
    </row>
    <row r="3908" spans="1:3" x14ac:dyDescent="0.3">
      <c r="A3908" s="4"/>
      <c r="B3908" s="4"/>
      <c r="C3908" s="4"/>
    </row>
    <row r="3909" spans="1:3" x14ac:dyDescent="0.3">
      <c r="A3909" s="4"/>
      <c r="B3909" s="4"/>
      <c r="C3909" s="4"/>
    </row>
    <row r="3910" spans="1:3" x14ac:dyDescent="0.3">
      <c r="A3910" s="4"/>
      <c r="B3910" s="4"/>
      <c r="C3910" s="4"/>
    </row>
    <row r="3911" spans="1:3" x14ac:dyDescent="0.3">
      <c r="A3911" s="4"/>
      <c r="B3911" s="4"/>
      <c r="C3911" s="4"/>
    </row>
    <row r="3912" spans="1:3" x14ac:dyDescent="0.3">
      <c r="A3912" s="4"/>
      <c r="B3912" s="4"/>
      <c r="C3912" s="4"/>
    </row>
    <row r="3913" spans="1:3" x14ac:dyDescent="0.3">
      <c r="A3913" s="4"/>
      <c r="B3913" s="4"/>
      <c r="C3913" s="4"/>
    </row>
    <row r="3914" spans="1:3" x14ac:dyDescent="0.3">
      <c r="A3914" s="4"/>
      <c r="B3914" s="4"/>
      <c r="C3914" s="4"/>
    </row>
    <row r="3915" spans="1:3" x14ac:dyDescent="0.3">
      <c r="A3915" s="4"/>
      <c r="B3915" s="4"/>
      <c r="C3915" s="4"/>
    </row>
    <row r="3916" spans="1:3" x14ac:dyDescent="0.3">
      <c r="A3916" s="4"/>
      <c r="B3916" s="4"/>
      <c r="C3916" s="4"/>
    </row>
    <row r="3917" spans="1:3" x14ac:dyDescent="0.3">
      <c r="A3917" s="4"/>
      <c r="B3917" s="4"/>
      <c r="C3917" s="4"/>
    </row>
    <row r="3918" spans="1:3" x14ac:dyDescent="0.3">
      <c r="A3918" s="4"/>
      <c r="B3918" s="4"/>
      <c r="C3918" s="4"/>
    </row>
    <row r="3919" spans="1:3" x14ac:dyDescent="0.3">
      <c r="A3919" s="4"/>
      <c r="B3919" s="4"/>
      <c r="C3919" s="4"/>
    </row>
    <row r="3920" spans="1:3" x14ac:dyDescent="0.3">
      <c r="A3920" s="4"/>
      <c r="B3920" s="4"/>
      <c r="C3920" s="4"/>
    </row>
    <row r="3921" spans="1:3" x14ac:dyDescent="0.3">
      <c r="A3921" s="4"/>
      <c r="B3921" s="4"/>
      <c r="C3921" s="4"/>
    </row>
    <row r="3922" spans="1:3" x14ac:dyDescent="0.3">
      <c r="A3922" s="4"/>
      <c r="B3922" s="4"/>
      <c r="C3922" s="4"/>
    </row>
    <row r="3923" spans="1:3" x14ac:dyDescent="0.3">
      <c r="A3923" s="4"/>
      <c r="B3923" s="4"/>
      <c r="C3923" s="4"/>
    </row>
    <row r="3924" spans="1:3" x14ac:dyDescent="0.3">
      <c r="A3924" s="4"/>
      <c r="B3924" s="4"/>
      <c r="C3924" s="4"/>
    </row>
    <row r="3925" spans="1:3" x14ac:dyDescent="0.3">
      <c r="A3925" s="4"/>
      <c r="B3925" s="4"/>
      <c r="C3925" s="4"/>
    </row>
    <row r="3926" spans="1:3" x14ac:dyDescent="0.3">
      <c r="A3926" s="4"/>
      <c r="B3926" s="4"/>
      <c r="C3926" s="4"/>
    </row>
    <row r="3927" spans="1:3" x14ac:dyDescent="0.3">
      <c r="A3927" s="4"/>
      <c r="B3927" s="4"/>
      <c r="C3927" s="4"/>
    </row>
    <row r="3928" spans="1:3" x14ac:dyDescent="0.3">
      <c r="A3928" s="4"/>
      <c r="B3928" s="4"/>
      <c r="C3928" s="4"/>
    </row>
    <row r="3929" spans="1:3" x14ac:dyDescent="0.3">
      <c r="A3929" s="4"/>
      <c r="B3929" s="4"/>
      <c r="C3929" s="4"/>
    </row>
    <row r="3930" spans="1:3" x14ac:dyDescent="0.3">
      <c r="A3930" s="4"/>
      <c r="B3930" s="4"/>
      <c r="C3930" s="4"/>
    </row>
    <row r="3931" spans="1:3" x14ac:dyDescent="0.3">
      <c r="A3931" s="4"/>
      <c r="B3931" s="4"/>
      <c r="C3931" s="4"/>
    </row>
    <row r="3932" spans="1:3" x14ac:dyDescent="0.3">
      <c r="A3932" s="4"/>
      <c r="B3932" s="4"/>
      <c r="C3932" s="4"/>
    </row>
    <row r="3933" spans="1:3" x14ac:dyDescent="0.3">
      <c r="A3933" s="4"/>
      <c r="B3933" s="4"/>
      <c r="C3933" s="4"/>
    </row>
    <row r="3934" spans="1:3" x14ac:dyDescent="0.3">
      <c r="A3934" s="4"/>
      <c r="B3934" s="4"/>
      <c r="C3934" s="4"/>
    </row>
    <row r="3935" spans="1:3" x14ac:dyDescent="0.3">
      <c r="A3935" s="4"/>
      <c r="B3935" s="4"/>
      <c r="C3935" s="4"/>
    </row>
    <row r="3936" spans="1:3" x14ac:dyDescent="0.3">
      <c r="A3936" s="4"/>
      <c r="B3936" s="4"/>
      <c r="C3936" s="4"/>
    </row>
    <row r="3937" spans="1:3" x14ac:dyDescent="0.3">
      <c r="A3937" s="4"/>
      <c r="B3937" s="4"/>
      <c r="C3937" s="4"/>
    </row>
    <row r="3938" spans="1:3" x14ac:dyDescent="0.3">
      <c r="A3938" s="4"/>
      <c r="B3938" s="4"/>
      <c r="C3938" s="4"/>
    </row>
    <row r="3939" spans="1:3" x14ac:dyDescent="0.3">
      <c r="A3939" s="4"/>
      <c r="B3939" s="4"/>
      <c r="C3939" s="4"/>
    </row>
    <row r="3940" spans="1:3" x14ac:dyDescent="0.3">
      <c r="A3940" s="4"/>
      <c r="B3940" s="4"/>
      <c r="C3940" s="4"/>
    </row>
    <row r="3941" spans="1:3" x14ac:dyDescent="0.3">
      <c r="A3941" s="4"/>
      <c r="B3941" s="4"/>
      <c r="C3941" s="4"/>
    </row>
    <row r="3942" spans="1:3" x14ac:dyDescent="0.3">
      <c r="A3942" s="4"/>
      <c r="B3942" s="4"/>
      <c r="C3942" s="4"/>
    </row>
    <row r="3943" spans="1:3" x14ac:dyDescent="0.3">
      <c r="A3943" s="4"/>
      <c r="B3943" s="4"/>
      <c r="C3943" s="4"/>
    </row>
    <row r="3944" spans="1:3" x14ac:dyDescent="0.3">
      <c r="A3944" s="4"/>
      <c r="B3944" s="4"/>
      <c r="C3944" s="4"/>
    </row>
    <row r="3945" spans="1:3" x14ac:dyDescent="0.3">
      <c r="A3945" s="4"/>
      <c r="B3945" s="4"/>
      <c r="C3945" s="4"/>
    </row>
    <row r="3946" spans="1:3" x14ac:dyDescent="0.3">
      <c r="A3946" s="4"/>
      <c r="B3946" s="4"/>
      <c r="C3946" s="4"/>
    </row>
    <row r="3947" spans="1:3" x14ac:dyDescent="0.3">
      <c r="A3947" s="4"/>
      <c r="B3947" s="4"/>
      <c r="C3947" s="4"/>
    </row>
    <row r="3948" spans="1:3" x14ac:dyDescent="0.3">
      <c r="A3948" s="4"/>
      <c r="B3948" s="4"/>
      <c r="C3948" s="4"/>
    </row>
    <row r="3949" spans="1:3" x14ac:dyDescent="0.3">
      <c r="A3949" s="4"/>
      <c r="B3949" s="4"/>
      <c r="C3949" s="4"/>
    </row>
    <row r="3950" spans="1:3" x14ac:dyDescent="0.3">
      <c r="A3950" s="4"/>
      <c r="B3950" s="4"/>
      <c r="C3950" s="4"/>
    </row>
    <row r="3951" spans="1:3" x14ac:dyDescent="0.3">
      <c r="A3951" s="4"/>
      <c r="B3951" s="4"/>
      <c r="C3951" s="4"/>
    </row>
    <row r="3952" spans="1:3" x14ac:dyDescent="0.3">
      <c r="A3952" s="4"/>
      <c r="B3952" s="4"/>
      <c r="C3952" s="4"/>
    </row>
    <row r="3953" spans="1:3" x14ac:dyDescent="0.3">
      <c r="A3953" s="4"/>
      <c r="B3953" s="4"/>
      <c r="C3953" s="4"/>
    </row>
    <row r="3954" spans="1:3" x14ac:dyDescent="0.3">
      <c r="A3954" s="4"/>
      <c r="B3954" s="4"/>
      <c r="C3954" s="4"/>
    </row>
    <row r="3955" spans="1:3" x14ac:dyDescent="0.3">
      <c r="A3955" s="4"/>
      <c r="B3955" s="4"/>
      <c r="C3955" s="4"/>
    </row>
    <row r="3956" spans="1:3" x14ac:dyDescent="0.3">
      <c r="A3956" s="4"/>
      <c r="B3956" s="4"/>
      <c r="C3956" s="4"/>
    </row>
    <row r="3957" spans="1:3" x14ac:dyDescent="0.3">
      <c r="A3957" s="4"/>
      <c r="B3957" s="4"/>
      <c r="C3957" s="4"/>
    </row>
    <row r="3958" spans="1:3" x14ac:dyDescent="0.3">
      <c r="A3958" s="4"/>
      <c r="B3958" s="4"/>
      <c r="C3958" s="4"/>
    </row>
    <row r="3959" spans="1:3" x14ac:dyDescent="0.3">
      <c r="A3959" s="4"/>
      <c r="B3959" s="4"/>
      <c r="C3959" s="4"/>
    </row>
    <row r="3960" spans="1:3" x14ac:dyDescent="0.3">
      <c r="A3960" s="4"/>
      <c r="B3960" s="4"/>
      <c r="C3960" s="4"/>
    </row>
    <row r="3961" spans="1:3" x14ac:dyDescent="0.3">
      <c r="A3961" s="4"/>
      <c r="B3961" s="4"/>
      <c r="C3961" s="4"/>
    </row>
    <row r="3962" spans="1:3" x14ac:dyDescent="0.3">
      <c r="A3962" s="4"/>
      <c r="B3962" s="4"/>
      <c r="C3962" s="4"/>
    </row>
    <row r="3963" spans="1:3" x14ac:dyDescent="0.3">
      <c r="A3963" s="4"/>
      <c r="B3963" s="4"/>
      <c r="C3963" s="4"/>
    </row>
    <row r="3964" spans="1:3" x14ac:dyDescent="0.3">
      <c r="A3964" s="4"/>
      <c r="B3964" s="4"/>
      <c r="C3964" s="4"/>
    </row>
    <row r="3965" spans="1:3" x14ac:dyDescent="0.3">
      <c r="A3965" s="4"/>
      <c r="B3965" s="4"/>
      <c r="C3965" s="4"/>
    </row>
    <row r="3966" spans="1:3" x14ac:dyDescent="0.3">
      <c r="A3966" s="4"/>
      <c r="B3966" s="4"/>
      <c r="C3966" s="4"/>
    </row>
    <row r="3967" spans="1:3" x14ac:dyDescent="0.3">
      <c r="A3967" s="4"/>
      <c r="B3967" s="4"/>
      <c r="C3967" s="4"/>
    </row>
    <row r="3968" spans="1:3" x14ac:dyDescent="0.3">
      <c r="A3968" s="4"/>
      <c r="B3968" s="4"/>
      <c r="C3968" s="4"/>
    </row>
    <row r="3969" spans="1:3" x14ac:dyDescent="0.3">
      <c r="A3969" s="4"/>
      <c r="B3969" s="4"/>
      <c r="C3969" s="4"/>
    </row>
    <row r="3970" spans="1:3" x14ac:dyDescent="0.3">
      <c r="A3970" s="4"/>
      <c r="B3970" s="4"/>
      <c r="C3970" s="4"/>
    </row>
    <row r="3971" spans="1:3" x14ac:dyDescent="0.3">
      <c r="A3971" s="4"/>
      <c r="B3971" s="4"/>
      <c r="C3971" s="4"/>
    </row>
    <row r="3972" spans="1:3" x14ac:dyDescent="0.3">
      <c r="A3972" s="4"/>
      <c r="B3972" s="4"/>
      <c r="C3972" s="4"/>
    </row>
    <row r="3973" spans="1:3" x14ac:dyDescent="0.3">
      <c r="A3973" s="4"/>
      <c r="B3973" s="4"/>
      <c r="C3973" s="4"/>
    </row>
    <row r="3974" spans="1:3" x14ac:dyDescent="0.3">
      <c r="A3974" s="4"/>
      <c r="B3974" s="4"/>
      <c r="C3974" s="4"/>
    </row>
    <row r="3975" spans="1:3" x14ac:dyDescent="0.3">
      <c r="A3975" s="4"/>
      <c r="B3975" s="4"/>
      <c r="C3975" s="4"/>
    </row>
    <row r="3976" spans="1:3" x14ac:dyDescent="0.3">
      <c r="A3976" s="4"/>
      <c r="B3976" s="4"/>
      <c r="C3976" s="4"/>
    </row>
    <row r="3977" spans="1:3" x14ac:dyDescent="0.3">
      <c r="A3977" s="4"/>
      <c r="B3977" s="4"/>
      <c r="C3977" s="4"/>
    </row>
    <row r="3978" spans="1:3" x14ac:dyDescent="0.3">
      <c r="A3978" s="4"/>
      <c r="B3978" s="4"/>
      <c r="C3978" s="4"/>
    </row>
    <row r="3979" spans="1:3" x14ac:dyDescent="0.3">
      <c r="A3979" s="4"/>
      <c r="B3979" s="4"/>
      <c r="C3979" s="4"/>
    </row>
    <row r="3980" spans="1:3" x14ac:dyDescent="0.3">
      <c r="A3980" s="4"/>
      <c r="B3980" s="4"/>
      <c r="C3980" s="4"/>
    </row>
    <row r="3981" spans="1:3" x14ac:dyDescent="0.3">
      <c r="A3981" s="4"/>
      <c r="B3981" s="4"/>
      <c r="C3981" s="4"/>
    </row>
    <row r="3982" spans="1:3" x14ac:dyDescent="0.3">
      <c r="A3982" s="4"/>
      <c r="B3982" s="4"/>
      <c r="C3982" s="4"/>
    </row>
    <row r="3983" spans="1:3" x14ac:dyDescent="0.3">
      <c r="A3983" s="4"/>
      <c r="B3983" s="4"/>
      <c r="C3983" s="4"/>
    </row>
    <row r="3984" spans="1:3" x14ac:dyDescent="0.3">
      <c r="A3984" s="4"/>
      <c r="B3984" s="4"/>
      <c r="C3984" s="4"/>
    </row>
    <row r="3985" spans="1:3" x14ac:dyDescent="0.3">
      <c r="A3985" s="4"/>
      <c r="B3985" s="4"/>
      <c r="C3985" s="4"/>
    </row>
    <row r="3986" spans="1:3" x14ac:dyDescent="0.3">
      <c r="A3986" s="4"/>
      <c r="B3986" s="4"/>
      <c r="C3986" s="4"/>
    </row>
    <row r="3987" spans="1:3" x14ac:dyDescent="0.3">
      <c r="A3987" s="4"/>
      <c r="B3987" s="4"/>
      <c r="C3987" s="4"/>
    </row>
    <row r="3988" spans="1:3" x14ac:dyDescent="0.3">
      <c r="A3988" s="4"/>
      <c r="B3988" s="4"/>
      <c r="C3988" s="4"/>
    </row>
    <row r="3989" spans="1:3" x14ac:dyDescent="0.3">
      <c r="A3989" s="4"/>
      <c r="B3989" s="4"/>
      <c r="C3989" s="4"/>
    </row>
    <row r="3990" spans="1:3" x14ac:dyDescent="0.3">
      <c r="A3990" s="4"/>
      <c r="B3990" s="4"/>
      <c r="C3990" s="4"/>
    </row>
    <row r="3991" spans="1:3" x14ac:dyDescent="0.3">
      <c r="A3991" s="4"/>
      <c r="B3991" s="4"/>
      <c r="C3991" s="4"/>
    </row>
    <row r="3992" spans="1:3" x14ac:dyDescent="0.3">
      <c r="A3992" s="4"/>
      <c r="B3992" s="4"/>
      <c r="C3992" s="4"/>
    </row>
    <row r="3993" spans="1:3" x14ac:dyDescent="0.3">
      <c r="A3993" s="4"/>
      <c r="B3993" s="4"/>
      <c r="C3993" s="4"/>
    </row>
    <row r="3994" spans="1:3" x14ac:dyDescent="0.3">
      <c r="A3994" s="4"/>
      <c r="B3994" s="4"/>
      <c r="C3994" s="4"/>
    </row>
    <row r="3995" spans="1:3" x14ac:dyDescent="0.3">
      <c r="A3995" s="4"/>
      <c r="B3995" s="4"/>
      <c r="C3995" s="4"/>
    </row>
    <row r="3996" spans="1:3" x14ac:dyDescent="0.3">
      <c r="A3996" s="4"/>
      <c r="B3996" s="4"/>
      <c r="C3996" s="4"/>
    </row>
    <row r="3997" spans="1:3" x14ac:dyDescent="0.3">
      <c r="A3997" s="4"/>
      <c r="B3997" s="4"/>
      <c r="C3997" s="4"/>
    </row>
    <row r="3998" spans="1:3" x14ac:dyDescent="0.3">
      <c r="A3998" s="4"/>
      <c r="B3998" s="4"/>
      <c r="C3998" s="4"/>
    </row>
    <row r="3999" spans="1:3" x14ac:dyDescent="0.3">
      <c r="A3999" s="4"/>
      <c r="B3999" s="4"/>
      <c r="C3999" s="4"/>
    </row>
    <row r="4000" spans="1:3" x14ac:dyDescent="0.3">
      <c r="A4000" s="4"/>
      <c r="B4000" s="4"/>
      <c r="C4000" s="4"/>
    </row>
    <row r="4001" spans="1:3" x14ac:dyDescent="0.3">
      <c r="A4001" s="4"/>
      <c r="B4001" s="4"/>
      <c r="C4001" s="4"/>
    </row>
    <row r="4002" spans="1:3" x14ac:dyDescent="0.3">
      <c r="A4002" s="4"/>
      <c r="B4002" s="4"/>
      <c r="C4002" s="4"/>
    </row>
    <row r="4003" spans="1:3" x14ac:dyDescent="0.3">
      <c r="A4003" s="4"/>
      <c r="B4003" s="4"/>
      <c r="C4003" s="4"/>
    </row>
    <row r="4004" spans="1:3" x14ac:dyDescent="0.3">
      <c r="A4004" s="4"/>
      <c r="B4004" s="4"/>
      <c r="C4004" s="4"/>
    </row>
    <row r="4005" spans="1:3" x14ac:dyDescent="0.3">
      <c r="A4005" s="4"/>
      <c r="B4005" s="4"/>
      <c r="C4005" s="4"/>
    </row>
    <row r="4006" spans="1:3" x14ac:dyDescent="0.3">
      <c r="A4006" s="4"/>
      <c r="B4006" s="4"/>
      <c r="C4006" s="4"/>
    </row>
    <row r="4007" spans="1:3" x14ac:dyDescent="0.3">
      <c r="A4007" s="4"/>
      <c r="B4007" s="4"/>
      <c r="C4007" s="4"/>
    </row>
    <row r="4008" spans="1:3" x14ac:dyDescent="0.3">
      <c r="A4008" s="4"/>
      <c r="B4008" s="4"/>
      <c r="C4008" s="4"/>
    </row>
    <row r="4009" spans="1:3" x14ac:dyDescent="0.3">
      <c r="A4009" s="4"/>
      <c r="B4009" s="4"/>
      <c r="C4009" s="4"/>
    </row>
    <row r="4010" spans="1:3" x14ac:dyDescent="0.3">
      <c r="A4010" s="4"/>
      <c r="B4010" s="4"/>
      <c r="C4010" s="4"/>
    </row>
    <row r="4011" spans="1:3" x14ac:dyDescent="0.3">
      <c r="A4011" s="4"/>
      <c r="B4011" s="4"/>
      <c r="C4011" s="4"/>
    </row>
    <row r="4012" spans="1:3" x14ac:dyDescent="0.3">
      <c r="A4012" s="4"/>
      <c r="B4012" s="4"/>
      <c r="C4012" s="4"/>
    </row>
    <row r="4013" spans="1:3" x14ac:dyDescent="0.3">
      <c r="A4013" s="4"/>
      <c r="B4013" s="4"/>
      <c r="C4013" s="4"/>
    </row>
    <row r="4014" spans="1:3" x14ac:dyDescent="0.3">
      <c r="A4014" s="4"/>
      <c r="B4014" s="4"/>
      <c r="C4014" s="4"/>
    </row>
    <row r="4015" spans="1:3" x14ac:dyDescent="0.3">
      <c r="A4015" s="4"/>
      <c r="B4015" s="4"/>
      <c r="C4015" s="4"/>
    </row>
    <row r="4016" spans="1:3" x14ac:dyDescent="0.3">
      <c r="A4016" s="4"/>
      <c r="B4016" s="4"/>
      <c r="C4016" s="4"/>
    </row>
    <row r="4017" spans="1:3" x14ac:dyDescent="0.3">
      <c r="A4017" s="4"/>
      <c r="B4017" s="4"/>
      <c r="C4017" s="4"/>
    </row>
    <row r="4018" spans="1:3" x14ac:dyDescent="0.3">
      <c r="A4018" s="4"/>
      <c r="B4018" s="4"/>
      <c r="C4018" s="4"/>
    </row>
    <row r="4019" spans="1:3" x14ac:dyDescent="0.3">
      <c r="A4019" s="4"/>
      <c r="B4019" s="4"/>
      <c r="C4019" s="4"/>
    </row>
    <row r="4020" spans="1:3" x14ac:dyDescent="0.3">
      <c r="A4020" s="4"/>
      <c r="B4020" s="4"/>
      <c r="C4020" s="4"/>
    </row>
    <row r="4021" spans="1:3" x14ac:dyDescent="0.3">
      <c r="A4021" s="4"/>
      <c r="B4021" s="4"/>
      <c r="C4021" s="4"/>
    </row>
    <row r="4022" spans="1:3" x14ac:dyDescent="0.3">
      <c r="A4022" s="4"/>
      <c r="B4022" s="4"/>
      <c r="C4022" s="4"/>
    </row>
    <row r="4023" spans="1:3" x14ac:dyDescent="0.3">
      <c r="A4023" s="4"/>
      <c r="B4023" s="4"/>
      <c r="C4023" s="4"/>
    </row>
    <row r="4024" spans="1:3" x14ac:dyDescent="0.3">
      <c r="A4024" s="4"/>
      <c r="B4024" s="4"/>
      <c r="C4024" s="4"/>
    </row>
    <row r="4025" spans="1:3" x14ac:dyDescent="0.3">
      <c r="A4025" s="4"/>
      <c r="B4025" s="4"/>
      <c r="C4025" s="4"/>
    </row>
    <row r="4026" spans="1:3" x14ac:dyDescent="0.3">
      <c r="A4026" s="4"/>
      <c r="B4026" s="4"/>
      <c r="C4026" s="4"/>
    </row>
    <row r="4027" spans="1:3" x14ac:dyDescent="0.3">
      <c r="A4027" s="4"/>
      <c r="B4027" s="4"/>
      <c r="C4027" s="4"/>
    </row>
    <row r="4028" spans="1:3" x14ac:dyDescent="0.3">
      <c r="A4028" s="4"/>
      <c r="B4028" s="4"/>
      <c r="C4028" s="4"/>
    </row>
    <row r="4029" spans="1:3" x14ac:dyDescent="0.3">
      <c r="A4029" s="4"/>
      <c r="B4029" s="4"/>
      <c r="C4029" s="4"/>
    </row>
    <row r="4030" spans="1:3" x14ac:dyDescent="0.3">
      <c r="A4030" s="4"/>
      <c r="B4030" s="4"/>
      <c r="C4030" s="4"/>
    </row>
    <row r="4031" spans="1:3" x14ac:dyDescent="0.3">
      <c r="A4031" s="4"/>
      <c r="B4031" s="4"/>
      <c r="C4031" s="4"/>
    </row>
    <row r="4032" spans="1:3" x14ac:dyDescent="0.3">
      <c r="A4032" s="4"/>
      <c r="B4032" s="4"/>
      <c r="C4032" s="4"/>
    </row>
    <row r="4033" spans="1:3" x14ac:dyDescent="0.3">
      <c r="A4033" s="4"/>
      <c r="B4033" s="4"/>
      <c r="C4033" s="4"/>
    </row>
    <row r="4034" spans="1:3" x14ac:dyDescent="0.3">
      <c r="A4034" s="4"/>
      <c r="B4034" s="4"/>
      <c r="C4034" s="4"/>
    </row>
    <row r="4035" spans="1:3" x14ac:dyDescent="0.3">
      <c r="A4035" s="4"/>
      <c r="B4035" s="4"/>
      <c r="C4035" s="4"/>
    </row>
    <row r="4036" spans="1:3" x14ac:dyDescent="0.3">
      <c r="A4036" s="4"/>
      <c r="B4036" s="4"/>
      <c r="C4036" s="4"/>
    </row>
    <row r="4037" spans="1:3" x14ac:dyDescent="0.3">
      <c r="A4037" s="4"/>
      <c r="B4037" s="4"/>
      <c r="C4037" s="4"/>
    </row>
    <row r="4038" spans="1:3" x14ac:dyDescent="0.3">
      <c r="A4038" s="4"/>
      <c r="B4038" s="4"/>
      <c r="C4038" s="4"/>
    </row>
    <row r="4039" spans="1:3" x14ac:dyDescent="0.3">
      <c r="A4039" s="4"/>
      <c r="B4039" s="4"/>
      <c r="C4039" s="4"/>
    </row>
    <row r="4040" spans="1:3" x14ac:dyDescent="0.3">
      <c r="A4040" s="4"/>
      <c r="B4040" s="4"/>
      <c r="C4040" s="4"/>
    </row>
    <row r="4041" spans="1:3" x14ac:dyDescent="0.3">
      <c r="A4041" s="4"/>
      <c r="B4041" s="4"/>
      <c r="C4041" s="4"/>
    </row>
    <row r="4042" spans="1:3" x14ac:dyDescent="0.3">
      <c r="A4042" s="4"/>
      <c r="B4042" s="4"/>
      <c r="C4042" s="4"/>
    </row>
    <row r="4043" spans="1:3" x14ac:dyDescent="0.3">
      <c r="A4043" s="4"/>
      <c r="B4043" s="4"/>
      <c r="C4043" s="4"/>
    </row>
    <row r="4044" spans="1:3" x14ac:dyDescent="0.3">
      <c r="A4044" s="4"/>
      <c r="B4044" s="4"/>
      <c r="C4044" s="4"/>
    </row>
    <row r="4045" spans="1:3" x14ac:dyDescent="0.3">
      <c r="A4045" s="4"/>
      <c r="B4045" s="4"/>
      <c r="C4045" s="4"/>
    </row>
    <row r="4046" spans="1:3" x14ac:dyDescent="0.3">
      <c r="A4046" s="4"/>
      <c r="B4046" s="4"/>
      <c r="C4046" s="4"/>
    </row>
    <row r="4047" spans="1:3" x14ac:dyDescent="0.3">
      <c r="A4047" s="4"/>
      <c r="B4047" s="4"/>
      <c r="C4047" s="4"/>
    </row>
    <row r="4048" spans="1:3" x14ac:dyDescent="0.3">
      <c r="A4048" s="4"/>
      <c r="B4048" s="4"/>
      <c r="C4048" s="4"/>
    </row>
    <row r="4049" spans="1:3" x14ac:dyDescent="0.3">
      <c r="A4049" s="4"/>
      <c r="B4049" s="4"/>
      <c r="C4049" s="4"/>
    </row>
    <row r="4050" spans="1:3" x14ac:dyDescent="0.3">
      <c r="A4050" s="4"/>
      <c r="B4050" s="4"/>
      <c r="C4050" s="4"/>
    </row>
    <row r="4051" spans="1:3" x14ac:dyDescent="0.3">
      <c r="A4051" s="4"/>
      <c r="B4051" s="4"/>
      <c r="C4051" s="4"/>
    </row>
    <row r="4052" spans="1:3" x14ac:dyDescent="0.3">
      <c r="A4052" s="4"/>
      <c r="B4052" s="4"/>
      <c r="C4052" s="4"/>
    </row>
    <row r="4053" spans="1:3" x14ac:dyDescent="0.3">
      <c r="A4053" s="4"/>
      <c r="B4053" s="4"/>
      <c r="C4053" s="4"/>
    </row>
    <row r="4054" spans="1:3" x14ac:dyDescent="0.3">
      <c r="A4054" s="4"/>
      <c r="B4054" s="4"/>
      <c r="C4054" s="4"/>
    </row>
    <row r="4055" spans="1:3" x14ac:dyDescent="0.3">
      <c r="A4055" s="4"/>
      <c r="B4055" s="4"/>
      <c r="C4055" s="4"/>
    </row>
    <row r="4056" spans="1:3" x14ac:dyDescent="0.3">
      <c r="A4056" s="4"/>
      <c r="B4056" s="4"/>
      <c r="C4056" s="4"/>
    </row>
    <row r="4057" spans="1:3" x14ac:dyDescent="0.3">
      <c r="A4057" s="4"/>
      <c r="B4057" s="4"/>
      <c r="C4057" s="4"/>
    </row>
    <row r="4058" spans="1:3" x14ac:dyDescent="0.3">
      <c r="A4058" s="4"/>
      <c r="B4058" s="4"/>
      <c r="C4058" s="4"/>
    </row>
    <row r="4059" spans="1:3" x14ac:dyDescent="0.3">
      <c r="A4059" s="4"/>
      <c r="B4059" s="4"/>
      <c r="C4059" s="4"/>
    </row>
    <row r="4060" spans="1:3" x14ac:dyDescent="0.3">
      <c r="A4060" s="4"/>
      <c r="B4060" s="4"/>
      <c r="C4060" s="4"/>
    </row>
    <row r="4061" spans="1:3" x14ac:dyDescent="0.3">
      <c r="A4061" s="4"/>
      <c r="B4061" s="4"/>
      <c r="C4061" s="4"/>
    </row>
    <row r="4062" spans="1:3" x14ac:dyDescent="0.3">
      <c r="A4062" s="4"/>
      <c r="B4062" s="4"/>
      <c r="C4062" s="4"/>
    </row>
    <row r="4063" spans="1:3" x14ac:dyDescent="0.3">
      <c r="A4063" s="4"/>
      <c r="B4063" s="4"/>
      <c r="C4063" s="4"/>
    </row>
    <row r="4064" spans="1:3" x14ac:dyDescent="0.3">
      <c r="A4064" s="4"/>
      <c r="B4064" s="4"/>
      <c r="C4064" s="4"/>
    </row>
    <row r="4065" spans="1:3" x14ac:dyDescent="0.3">
      <c r="A4065" s="4"/>
      <c r="B4065" s="4"/>
      <c r="C4065" s="4"/>
    </row>
    <row r="4066" spans="1:3" x14ac:dyDescent="0.3">
      <c r="A4066" s="4"/>
      <c r="B4066" s="4"/>
      <c r="C4066" s="4"/>
    </row>
    <row r="4067" spans="1:3" x14ac:dyDescent="0.3">
      <c r="A4067" s="4"/>
      <c r="B4067" s="4"/>
      <c r="C4067" s="4"/>
    </row>
    <row r="4068" spans="1:3" x14ac:dyDescent="0.3">
      <c r="A4068" s="4"/>
      <c r="B4068" s="4"/>
      <c r="C4068" s="4"/>
    </row>
    <row r="4069" spans="1:3" x14ac:dyDescent="0.3">
      <c r="A4069" s="4"/>
      <c r="B4069" s="4"/>
      <c r="C4069" s="4"/>
    </row>
    <row r="4070" spans="1:3" x14ac:dyDescent="0.3">
      <c r="A4070" s="4"/>
      <c r="B4070" s="4"/>
      <c r="C4070" s="4"/>
    </row>
    <row r="4071" spans="1:3" x14ac:dyDescent="0.3">
      <c r="A4071" s="4"/>
      <c r="B4071" s="4"/>
      <c r="C4071" s="4"/>
    </row>
    <row r="4072" spans="1:3" x14ac:dyDescent="0.3">
      <c r="A4072" s="4"/>
      <c r="B4072" s="4"/>
      <c r="C4072" s="4"/>
    </row>
    <row r="4073" spans="1:3" x14ac:dyDescent="0.3">
      <c r="A4073" s="4"/>
      <c r="B4073" s="4"/>
      <c r="C4073" s="4"/>
    </row>
    <row r="4074" spans="1:3" x14ac:dyDescent="0.3">
      <c r="A4074" s="4"/>
      <c r="B4074" s="4"/>
      <c r="C4074" s="4"/>
    </row>
    <row r="4075" spans="1:3" x14ac:dyDescent="0.3">
      <c r="A4075" s="4"/>
      <c r="B4075" s="4"/>
      <c r="C4075" s="4"/>
    </row>
    <row r="4076" spans="1:3" x14ac:dyDescent="0.3">
      <c r="A4076" s="4"/>
      <c r="B4076" s="4"/>
      <c r="C4076" s="4"/>
    </row>
    <row r="4077" spans="1:3" x14ac:dyDescent="0.3">
      <c r="A4077" s="4"/>
      <c r="B4077" s="4"/>
      <c r="C4077" s="4"/>
    </row>
    <row r="4078" spans="1:3" x14ac:dyDescent="0.3">
      <c r="A4078" s="4"/>
      <c r="B4078" s="4"/>
      <c r="C4078" s="4"/>
    </row>
    <row r="4079" spans="1:3" x14ac:dyDescent="0.3">
      <c r="A4079" s="4"/>
      <c r="B4079" s="4"/>
      <c r="C4079" s="4"/>
    </row>
    <row r="4080" spans="1:3" x14ac:dyDescent="0.3">
      <c r="A4080" s="4"/>
      <c r="B4080" s="4"/>
      <c r="C4080" s="4"/>
    </row>
    <row r="4081" spans="1:3" x14ac:dyDescent="0.3">
      <c r="A4081" s="4"/>
      <c r="B4081" s="4"/>
      <c r="C4081" s="4"/>
    </row>
    <row r="4082" spans="1:3" x14ac:dyDescent="0.3">
      <c r="A4082" s="4"/>
      <c r="B4082" s="4"/>
      <c r="C4082" s="4"/>
    </row>
    <row r="4083" spans="1:3" x14ac:dyDescent="0.3">
      <c r="A4083" s="4"/>
      <c r="B4083" s="4"/>
      <c r="C4083" s="4"/>
    </row>
    <row r="4084" spans="1:3" x14ac:dyDescent="0.3">
      <c r="A4084" s="4"/>
      <c r="B4084" s="4"/>
      <c r="C4084" s="4"/>
    </row>
    <row r="4085" spans="1:3" x14ac:dyDescent="0.3">
      <c r="A4085" s="4"/>
      <c r="B4085" s="4"/>
      <c r="C4085" s="4"/>
    </row>
    <row r="4086" spans="1:3" x14ac:dyDescent="0.3">
      <c r="A4086" s="4"/>
      <c r="B4086" s="4"/>
      <c r="C4086" s="4"/>
    </row>
    <row r="4087" spans="1:3" x14ac:dyDescent="0.3">
      <c r="A4087" s="4"/>
      <c r="B4087" s="4"/>
      <c r="C4087" s="4"/>
    </row>
    <row r="4088" spans="1:3" x14ac:dyDescent="0.3">
      <c r="A4088" s="4"/>
      <c r="B4088" s="4"/>
      <c r="C4088" s="4"/>
    </row>
    <row r="4089" spans="1:3" x14ac:dyDescent="0.3">
      <c r="A4089" s="4"/>
      <c r="B4089" s="4"/>
      <c r="C4089" s="4"/>
    </row>
    <row r="4090" spans="1:3" x14ac:dyDescent="0.3">
      <c r="A4090" s="4"/>
      <c r="B4090" s="4"/>
      <c r="C4090" s="4"/>
    </row>
    <row r="4091" spans="1:3" x14ac:dyDescent="0.3">
      <c r="A4091" s="4"/>
      <c r="B4091" s="4"/>
      <c r="C4091" s="4"/>
    </row>
    <row r="4092" spans="1:3" x14ac:dyDescent="0.3">
      <c r="A4092" s="4"/>
      <c r="B4092" s="4"/>
      <c r="C4092" s="4"/>
    </row>
    <row r="4093" spans="1:3" x14ac:dyDescent="0.3">
      <c r="A4093" s="4"/>
      <c r="B4093" s="4"/>
      <c r="C4093" s="4"/>
    </row>
    <row r="4094" spans="1:3" x14ac:dyDescent="0.3">
      <c r="A4094" s="4"/>
      <c r="B4094" s="4"/>
      <c r="C4094" s="4"/>
    </row>
    <row r="4095" spans="1:3" x14ac:dyDescent="0.3">
      <c r="A4095" s="4"/>
      <c r="B4095" s="4"/>
      <c r="C4095" s="4"/>
    </row>
    <row r="4096" spans="1:3" x14ac:dyDescent="0.3">
      <c r="A4096" s="4"/>
      <c r="B4096" s="4"/>
      <c r="C4096" s="4"/>
    </row>
    <row r="4097" spans="1:3" x14ac:dyDescent="0.3">
      <c r="A4097" s="4"/>
      <c r="B4097" s="4"/>
      <c r="C4097" s="4"/>
    </row>
    <row r="4098" spans="1:3" x14ac:dyDescent="0.3">
      <c r="A4098" s="4"/>
      <c r="B4098" s="4"/>
      <c r="C4098" s="4"/>
    </row>
    <row r="4099" spans="1:3" x14ac:dyDescent="0.3">
      <c r="A4099" s="4"/>
      <c r="B4099" s="4"/>
      <c r="C4099" s="4"/>
    </row>
    <row r="4100" spans="1:3" x14ac:dyDescent="0.3">
      <c r="A4100" s="4"/>
      <c r="B4100" s="4"/>
      <c r="C4100" s="4"/>
    </row>
    <row r="4101" spans="1:3" x14ac:dyDescent="0.3">
      <c r="A4101" s="4"/>
      <c r="B4101" s="4"/>
      <c r="C4101" s="4"/>
    </row>
    <row r="4102" spans="1:3" x14ac:dyDescent="0.3">
      <c r="A4102" s="4"/>
      <c r="B4102" s="4"/>
      <c r="C4102" s="4"/>
    </row>
    <row r="4103" spans="1:3" x14ac:dyDescent="0.3">
      <c r="A4103" s="4"/>
      <c r="B4103" s="4"/>
      <c r="C4103" s="4"/>
    </row>
    <row r="4104" spans="1:3" x14ac:dyDescent="0.3">
      <c r="A4104" s="4"/>
      <c r="B4104" s="4"/>
      <c r="C4104" s="4"/>
    </row>
    <row r="4105" spans="1:3" x14ac:dyDescent="0.3">
      <c r="A4105" s="4"/>
      <c r="B4105" s="4"/>
      <c r="C4105" s="4"/>
    </row>
    <row r="4106" spans="1:3" x14ac:dyDescent="0.3">
      <c r="A4106" s="4"/>
      <c r="B4106" s="4"/>
      <c r="C4106" s="4"/>
    </row>
    <row r="4107" spans="1:3" x14ac:dyDescent="0.3">
      <c r="A4107" s="4"/>
      <c r="B4107" s="4"/>
      <c r="C4107" s="4"/>
    </row>
    <row r="4108" spans="1:3" x14ac:dyDescent="0.3">
      <c r="A4108" s="4"/>
      <c r="B4108" s="4"/>
      <c r="C4108" s="4"/>
    </row>
    <row r="4109" spans="1:3" x14ac:dyDescent="0.3">
      <c r="A4109" s="4"/>
      <c r="B4109" s="4"/>
      <c r="C4109" s="4"/>
    </row>
    <row r="4110" spans="1:3" x14ac:dyDescent="0.3">
      <c r="A4110" s="4"/>
      <c r="B4110" s="4"/>
      <c r="C4110" s="4"/>
    </row>
    <row r="4111" spans="1:3" x14ac:dyDescent="0.3">
      <c r="A4111" s="4"/>
      <c r="B4111" s="4"/>
      <c r="C4111" s="4"/>
    </row>
    <row r="4112" spans="1:3" x14ac:dyDescent="0.3">
      <c r="A4112" s="4"/>
      <c r="B4112" s="4"/>
      <c r="C4112" s="4"/>
    </row>
    <row r="4113" spans="1:3" x14ac:dyDescent="0.3">
      <c r="A4113" s="4"/>
      <c r="B4113" s="4"/>
      <c r="C4113" s="4"/>
    </row>
    <row r="4114" spans="1:3" x14ac:dyDescent="0.3">
      <c r="A4114" s="4"/>
      <c r="B4114" s="4"/>
      <c r="C4114" s="4"/>
    </row>
    <row r="4115" spans="1:3" x14ac:dyDescent="0.3">
      <c r="A4115" s="4"/>
      <c r="B4115" s="4"/>
      <c r="C4115" s="4"/>
    </row>
    <row r="4116" spans="1:3" x14ac:dyDescent="0.3">
      <c r="A4116" s="4"/>
      <c r="B4116" s="4"/>
      <c r="C4116" s="4"/>
    </row>
    <row r="4117" spans="1:3" x14ac:dyDescent="0.3">
      <c r="A4117" s="4"/>
      <c r="B4117" s="4"/>
      <c r="C4117" s="4"/>
    </row>
    <row r="4118" spans="1:3" x14ac:dyDescent="0.3">
      <c r="A4118" s="4"/>
      <c r="B4118" s="4"/>
      <c r="C4118" s="4"/>
    </row>
    <row r="4119" spans="1:3" x14ac:dyDescent="0.3">
      <c r="A4119" s="4"/>
      <c r="B4119" s="4"/>
      <c r="C4119" s="4"/>
    </row>
    <row r="4120" spans="1:3" x14ac:dyDescent="0.3">
      <c r="A4120" s="4"/>
      <c r="B4120" s="4"/>
      <c r="C4120" s="4"/>
    </row>
    <row r="4121" spans="1:3" x14ac:dyDescent="0.3">
      <c r="A4121" s="4"/>
      <c r="B4121" s="4"/>
      <c r="C4121" s="4"/>
    </row>
    <row r="4122" spans="1:3" x14ac:dyDescent="0.3">
      <c r="A4122" s="4"/>
      <c r="B4122" s="4"/>
      <c r="C4122" s="4"/>
    </row>
    <row r="4123" spans="1:3" x14ac:dyDescent="0.3">
      <c r="A4123" s="4"/>
      <c r="B4123" s="4"/>
      <c r="C4123" s="4"/>
    </row>
    <row r="4124" spans="1:3" x14ac:dyDescent="0.3">
      <c r="A4124" s="4"/>
      <c r="B4124" s="4"/>
      <c r="C4124" s="4"/>
    </row>
    <row r="4125" spans="1:3" x14ac:dyDescent="0.3">
      <c r="A4125" s="4"/>
      <c r="B4125" s="4"/>
      <c r="C4125" s="4"/>
    </row>
    <row r="4126" spans="1:3" x14ac:dyDescent="0.3">
      <c r="A4126" s="4"/>
      <c r="B4126" s="4"/>
      <c r="C4126" s="4"/>
    </row>
    <row r="4127" spans="1:3" x14ac:dyDescent="0.3">
      <c r="A4127" s="4"/>
      <c r="B4127" s="4"/>
      <c r="C4127" s="4"/>
    </row>
    <row r="4128" spans="1:3" x14ac:dyDescent="0.3">
      <c r="A4128" s="4"/>
      <c r="B4128" s="4"/>
      <c r="C4128" s="4"/>
    </row>
    <row r="4129" spans="1:3" x14ac:dyDescent="0.3">
      <c r="A4129" s="4"/>
      <c r="B4129" s="4"/>
      <c r="C4129" s="4"/>
    </row>
    <row r="4130" spans="1:3" x14ac:dyDescent="0.3">
      <c r="A4130" s="4"/>
      <c r="B4130" s="4"/>
      <c r="C4130" s="4"/>
    </row>
    <row r="4131" spans="1:3" x14ac:dyDescent="0.3">
      <c r="A4131" s="4"/>
      <c r="B4131" s="4"/>
      <c r="C4131" s="4"/>
    </row>
    <row r="4132" spans="1:3" x14ac:dyDescent="0.3">
      <c r="A4132" s="4"/>
      <c r="B4132" s="4"/>
      <c r="C4132" s="4"/>
    </row>
    <row r="4133" spans="1:3" x14ac:dyDescent="0.3">
      <c r="A4133" s="4"/>
      <c r="B4133" s="4"/>
      <c r="C4133" s="4"/>
    </row>
    <row r="4134" spans="1:3" x14ac:dyDescent="0.3">
      <c r="A4134" s="4"/>
      <c r="B4134" s="4"/>
      <c r="C4134" s="4"/>
    </row>
    <row r="4135" spans="1:3" x14ac:dyDescent="0.3">
      <c r="A4135" s="4"/>
      <c r="B4135" s="4"/>
      <c r="C4135" s="4"/>
    </row>
    <row r="4136" spans="1:3" x14ac:dyDescent="0.3">
      <c r="A4136" s="4"/>
      <c r="B4136" s="4"/>
      <c r="C4136" s="4"/>
    </row>
    <row r="4137" spans="1:3" x14ac:dyDescent="0.3">
      <c r="A4137" s="4"/>
      <c r="B4137" s="4"/>
      <c r="C4137" s="4"/>
    </row>
    <row r="4138" spans="1:3" x14ac:dyDescent="0.3">
      <c r="A4138" s="4"/>
      <c r="B4138" s="4"/>
      <c r="C4138" s="4"/>
    </row>
    <row r="4139" spans="1:3" x14ac:dyDescent="0.3">
      <c r="A4139" s="4"/>
      <c r="B4139" s="4"/>
      <c r="C4139" s="4"/>
    </row>
    <row r="4140" spans="1:3" x14ac:dyDescent="0.3">
      <c r="A4140" s="4"/>
      <c r="B4140" s="4"/>
      <c r="C4140" s="4"/>
    </row>
    <row r="4141" spans="1:3" x14ac:dyDescent="0.3">
      <c r="A4141" s="4"/>
      <c r="B4141" s="4"/>
      <c r="C4141" s="4"/>
    </row>
    <row r="4142" spans="1:3" x14ac:dyDescent="0.3">
      <c r="A4142" s="4"/>
      <c r="B4142" s="4"/>
      <c r="C4142" s="4"/>
    </row>
    <row r="4143" spans="1:3" x14ac:dyDescent="0.3">
      <c r="A4143" s="4"/>
      <c r="B4143" s="4"/>
      <c r="C4143" s="4"/>
    </row>
    <row r="4144" spans="1:3" x14ac:dyDescent="0.3">
      <c r="A4144" s="4"/>
      <c r="B4144" s="4"/>
      <c r="C4144" s="4"/>
    </row>
    <row r="4145" spans="1:3" x14ac:dyDescent="0.3">
      <c r="A4145" s="4"/>
      <c r="B4145" s="4"/>
      <c r="C4145" s="4"/>
    </row>
    <row r="4146" spans="1:3" x14ac:dyDescent="0.3">
      <c r="A4146" s="4"/>
      <c r="B4146" s="4"/>
      <c r="C4146" s="4"/>
    </row>
    <row r="4147" spans="1:3" x14ac:dyDescent="0.3">
      <c r="A4147" s="4"/>
      <c r="B4147" s="4"/>
      <c r="C4147" s="4"/>
    </row>
    <row r="4148" spans="1:3" x14ac:dyDescent="0.3">
      <c r="A4148" s="4"/>
      <c r="B4148" s="4"/>
      <c r="C4148" s="4"/>
    </row>
    <row r="4149" spans="1:3" x14ac:dyDescent="0.3">
      <c r="A4149" s="4"/>
      <c r="B4149" s="4"/>
      <c r="C4149" s="4"/>
    </row>
    <row r="4150" spans="1:3" x14ac:dyDescent="0.3">
      <c r="A4150" s="4"/>
      <c r="B4150" s="4"/>
      <c r="C4150" s="4"/>
    </row>
    <row r="4151" spans="1:3" x14ac:dyDescent="0.3">
      <c r="A4151" s="4"/>
      <c r="B4151" s="4"/>
      <c r="C4151" s="4"/>
    </row>
    <row r="4152" spans="1:3" x14ac:dyDescent="0.3">
      <c r="A4152" s="4"/>
      <c r="B4152" s="4"/>
      <c r="C4152" s="4"/>
    </row>
    <row r="4153" spans="1:3" x14ac:dyDescent="0.3">
      <c r="A4153" s="4"/>
      <c r="B4153" s="4"/>
      <c r="C4153" s="4"/>
    </row>
    <row r="4154" spans="1:3" x14ac:dyDescent="0.3">
      <c r="A4154" s="4"/>
      <c r="B4154" s="4"/>
      <c r="C4154" s="4"/>
    </row>
    <row r="4155" spans="1:3" x14ac:dyDescent="0.3">
      <c r="A4155" s="4"/>
      <c r="B4155" s="4"/>
      <c r="C4155" s="4"/>
    </row>
    <row r="4156" spans="1:3" x14ac:dyDescent="0.3">
      <c r="A4156" s="4"/>
      <c r="B4156" s="4"/>
      <c r="C4156" s="4"/>
    </row>
    <row r="4157" spans="1:3" x14ac:dyDescent="0.3">
      <c r="A4157" s="4"/>
      <c r="B4157" s="4"/>
      <c r="C4157" s="4"/>
    </row>
    <row r="4158" spans="1:3" x14ac:dyDescent="0.3">
      <c r="A4158" s="4"/>
      <c r="B4158" s="4"/>
      <c r="C4158" s="4"/>
    </row>
    <row r="4159" spans="1:3" x14ac:dyDescent="0.3">
      <c r="A4159" s="4"/>
      <c r="B4159" s="4"/>
      <c r="C4159" s="4"/>
    </row>
    <row r="4160" spans="1:3" x14ac:dyDescent="0.3">
      <c r="A4160" s="4"/>
      <c r="B4160" s="4"/>
      <c r="C4160" s="4"/>
    </row>
    <row r="4161" spans="1:3" x14ac:dyDescent="0.3">
      <c r="A4161" s="4"/>
      <c r="B4161" s="4"/>
      <c r="C4161" s="4"/>
    </row>
    <row r="4162" spans="1:3" x14ac:dyDescent="0.3">
      <c r="A4162" s="4"/>
      <c r="B4162" s="4"/>
      <c r="C4162" s="4"/>
    </row>
    <row r="4163" spans="1:3" x14ac:dyDescent="0.3">
      <c r="A4163" s="4"/>
      <c r="B4163" s="4"/>
      <c r="C4163" s="4"/>
    </row>
    <row r="4164" spans="1:3" x14ac:dyDescent="0.3">
      <c r="A4164" s="4"/>
      <c r="B4164" s="4"/>
      <c r="C4164" s="4"/>
    </row>
    <row r="4165" spans="1:3" x14ac:dyDescent="0.3">
      <c r="A4165" s="4"/>
      <c r="B4165" s="4"/>
      <c r="C4165" s="4"/>
    </row>
    <row r="4166" spans="1:3" x14ac:dyDescent="0.3">
      <c r="A4166" s="4"/>
      <c r="B4166" s="4"/>
      <c r="C4166" s="4"/>
    </row>
    <row r="4167" spans="1:3" x14ac:dyDescent="0.3">
      <c r="A4167" s="4"/>
      <c r="B4167" s="4"/>
      <c r="C4167" s="4"/>
    </row>
    <row r="4168" spans="1:3" x14ac:dyDescent="0.3">
      <c r="A4168" s="4"/>
      <c r="B4168" s="4"/>
      <c r="C4168" s="4"/>
    </row>
    <row r="4169" spans="1:3" x14ac:dyDescent="0.3">
      <c r="A4169" s="4"/>
      <c r="B4169" s="4"/>
      <c r="C4169" s="4"/>
    </row>
    <row r="4170" spans="1:3" x14ac:dyDescent="0.3">
      <c r="A4170" s="4"/>
      <c r="B4170" s="4"/>
      <c r="C4170" s="4"/>
    </row>
    <row r="4171" spans="1:3" x14ac:dyDescent="0.3">
      <c r="A4171" s="4"/>
      <c r="B4171" s="4"/>
      <c r="C4171" s="4"/>
    </row>
    <row r="4172" spans="1:3" x14ac:dyDescent="0.3">
      <c r="A4172" s="4"/>
      <c r="B4172" s="4"/>
      <c r="C4172" s="4"/>
    </row>
    <row r="4173" spans="1:3" x14ac:dyDescent="0.3">
      <c r="A4173" s="4"/>
      <c r="B4173" s="4"/>
      <c r="C4173" s="4"/>
    </row>
    <row r="4174" spans="1:3" x14ac:dyDescent="0.3">
      <c r="A4174" s="4"/>
      <c r="B4174" s="4"/>
      <c r="C4174" s="4"/>
    </row>
    <row r="4175" spans="1:3" x14ac:dyDescent="0.3">
      <c r="A4175" s="4"/>
      <c r="B4175" s="4"/>
      <c r="C4175" s="4"/>
    </row>
    <row r="4176" spans="1:3" x14ac:dyDescent="0.3">
      <c r="A4176" s="4"/>
      <c r="B4176" s="4"/>
      <c r="C4176" s="4"/>
    </row>
    <row r="4177" spans="1:3" x14ac:dyDescent="0.3">
      <c r="A4177" s="4"/>
      <c r="B4177" s="4"/>
      <c r="C4177" s="4"/>
    </row>
    <row r="4178" spans="1:3" x14ac:dyDescent="0.3">
      <c r="A4178" s="4"/>
      <c r="B4178" s="4"/>
      <c r="C4178" s="4"/>
    </row>
    <row r="4179" spans="1:3" x14ac:dyDescent="0.3">
      <c r="A4179" s="4"/>
      <c r="B4179" s="4"/>
      <c r="C4179" s="4"/>
    </row>
    <row r="4180" spans="1:3" x14ac:dyDescent="0.3">
      <c r="A4180" s="4"/>
      <c r="B4180" s="4"/>
      <c r="C4180" s="4"/>
    </row>
    <row r="4181" spans="1:3" x14ac:dyDescent="0.3">
      <c r="A4181" s="4"/>
      <c r="B4181" s="4"/>
      <c r="C4181" s="4"/>
    </row>
    <row r="4182" spans="1:3" x14ac:dyDescent="0.3">
      <c r="A4182" s="4"/>
      <c r="B4182" s="4"/>
      <c r="C4182" s="4"/>
    </row>
    <row r="4183" spans="1:3" x14ac:dyDescent="0.3">
      <c r="A4183" s="4"/>
      <c r="B4183" s="4"/>
      <c r="C4183" s="4"/>
    </row>
    <row r="4184" spans="1:3" x14ac:dyDescent="0.3">
      <c r="A4184" s="4"/>
      <c r="B4184" s="4"/>
      <c r="C4184" s="4"/>
    </row>
    <row r="4185" spans="1:3" x14ac:dyDescent="0.3">
      <c r="A4185" s="4"/>
      <c r="B4185" s="4"/>
      <c r="C4185" s="4"/>
    </row>
    <row r="4186" spans="1:3" x14ac:dyDescent="0.3">
      <c r="A4186" s="4"/>
      <c r="B4186" s="4"/>
      <c r="C4186" s="4"/>
    </row>
    <row r="4187" spans="1:3" x14ac:dyDescent="0.3">
      <c r="A4187" s="4"/>
      <c r="B4187" s="4"/>
      <c r="C4187" s="4"/>
    </row>
    <row r="4188" spans="1:3" x14ac:dyDescent="0.3">
      <c r="A4188" s="4"/>
      <c r="B4188" s="4"/>
      <c r="C4188" s="4"/>
    </row>
    <row r="4189" spans="1:3" x14ac:dyDescent="0.3">
      <c r="A4189" s="4"/>
      <c r="B4189" s="4"/>
      <c r="C4189" s="4"/>
    </row>
    <row r="4190" spans="1:3" x14ac:dyDescent="0.3">
      <c r="A4190" s="4"/>
      <c r="B4190" s="4"/>
      <c r="C4190" s="4"/>
    </row>
    <row r="4191" spans="1:3" x14ac:dyDescent="0.3">
      <c r="A4191" s="4"/>
      <c r="B4191" s="4"/>
      <c r="C4191" s="4"/>
    </row>
    <row r="4192" spans="1:3" x14ac:dyDescent="0.3">
      <c r="A4192" s="4"/>
      <c r="B4192" s="4"/>
      <c r="C4192" s="4"/>
    </row>
    <row r="4193" spans="1:3" x14ac:dyDescent="0.3">
      <c r="A4193" s="4"/>
      <c r="B4193" s="4"/>
      <c r="C4193" s="4"/>
    </row>
    <row r="4194" spans="1:3" x14ac:dyDescent="0.3">
      <c r="A4194" s="4"/>
      <c r="B4194" s="4"/>
      <c r="C4194" s="4"/>
    </row>
    <row r="4195" spans="1:3" x14ac:dyDescent="0.3">
      <c r="A4195" s="4"/>
      <c r="B4195" s="4"/>
      <c r="C4195" s="4"/>
    </row>
    <row r="4196" spans="1:3" x14ac:dyDescent="0.3">
      <c r="A4196" s="4"/>
      <c r="B4196" s="4"/>
      <c r="C4196" s="4"/>
    </row>
    <row r="4197" spans="1:3" x14ac:dyDescent="0.3">
      <c r="A4197" s="4"/>
      <c r="B4197" s="4"/>
      <c r="C4197" s="4"/>
    </row>
    <row r="4198" spans="1:3" x14ac:dyDescent="0.3">
      <c r="A4198" s="4"/>
      <c r="B4198" s="4"/>
      <c r="C4198" s="4"/>
    </row>
    <row r="4199" spans="1:3" x14ac:dyDescent="0.3">
      <c r="A4199" s="4"/>
      <c r="B4199" s="4"/>
      <c r="C4199" s="4"/>
    </row>
    <row r="4200" spans="1:3" x14ac:dyDescent="0.3">
      <c r="A4200" s="4"/>
      <c r="B4200" s="4"/>
      <c r="C4200" s="4"/>
    </row>
    <row r="4201" spans="1:3" x14ac:dyDescent="0.3">
      <c r="A4201" s="4"/>
      <c r="B4201" s="4"/>
      <c r="C4201" s="4"/>
    </row>
    <row r="4202" spans="1:3" x14ac:dyDescent="0.3">
      <c r="A4202" s="4"/>
      <c r="B4202" s="4"/>
      <c r="C4202" s="4"/>
    </row>
    <row r="4203" spans="1:3" x14ac:dyDescent="0.3">
      <c r="A4203" s="4"/>
      <c r="B4203" s="4"/>
      <c r="C4203" s="4"/>
    </row>
    <row r="4204" spans="1:3" x14ac:dyDescent="0.3">
      <c r="A4204" s="4"/>
      <c r="B4204" s="4"/>
      <c r="C4204" s="4"/>
    </row>
    <row r="4205" spans="1:3" x14ac:dyDescent="0.3">
      <c r="A4205" s="4"/>
      <c r="B4205" s="4"/>
      <c r="C4205" s="4"/>
    </row>
    <row r="4206" spans="1:3" x14ac:dyDescent="0.3">
      <c r="A4206" s="4"/>
      <c r="B4206" s="4"/>
      <c r="C4206" s="4"/>
    </row>
    <row r="4207" spans="1:3" x14ac:dyDescent="0.3">
      <c r="A4207" s="4"/>
      <c r="B4207" s="4"/>
      <c r="C4207" s="4"/>
    </row>
    <row r="4208" spans="1:3" x14ac:dyDescent="0.3">
      <c r="A4208" s="4"/>
      <c r="B4208" s="4"/>
      <c r="C4208" s="4"/>
    </row>
    <row r="4209" spans="1:3" x14ac:dyDescent="0.3">
      <c r="A4209" s="4"/>
      <c r="B4209" s="4"/>
      <c r="C4209" s="4"/>
    </row>
    <row r="4210" spans="1:3" x14ac:dyDescent="0.3">
      <c r="A4210" s="4"/>
      <c r="B4210" s="4"/>
      <c r="C4210" s="4"/>
    </row>
    <row r="4211" spans="1:3" x14ac:dyDescent="0.3">
      <c r="A4211" s="4"/>
      <c r="B4211" s="4"/>
      <c r="C4211" s="4"/>
    </row>
    <row r="4212" spans="1:3" x14ac:dyDescent="0.3">
      <c r="A4212" s="4"/>
      <c r="B4212" s="4"/>
      <c r="C4212" s="4"/>
    </row>
    <row r="4213" spans="1:3" x14ac:dyDescent="0.3">
      <c r="A4213" s="4"/>
      <c r="B4213" s="4"/>
      <c r="C4213" s="4"/>
    </row>
    <row r="4214" spans="1:3" x14ac:dyDescent="0.3">
      <c r="A4214" s="4"/>
      <c r="B4214" s="4"/>
      <c r="C4214" s="4"/>
    </row>
    <row r="4215" spans="1:3" x14ac:dyDescent="0.3">
      <c r="A4215" s="4"/>
      <c r="B4215" s="4"/>
      <c r="C4215" s="4"/>
    </row>
    <row r="4216" spans="1:3" x14ac:dyDescent="0.3">
      <c r="A4216" s="4"/>
      <c r="B4216" s="4"/>
      <c r="C4216" s="4"/>
    </row>
    <row r="4217" spans="1:3" x14ac:dyDescent="0.3">
      <c r="A4217" s="4"/>
      <c r="B4217" s="4"/>
      <c r="C4217" s="4"/>
    </row>
    <row r="4218" spans="1:3" x14ac:dyDescent="0.3">
      <c r="A4218" s="4"/>
      <c r="B4218" s="4"/>
      <c r="C4218" s="4"/>
    </row>
    <row r="4219" spans="1:3" x14ac:dyDescent="0.3">
      <c r="A4219" s="4"/>
      <c r="B4219" s="4"/>
      <c r="C4219" s="4"/>
    </row>
    <row r="4220" spans="1:3" x14ac:dyDescent="0.3">
      <c r="A4220" s="4"/>
      <c r="B4220" s="4"/>
      <c r="C4220" s="4"/>
    </row>
    <row r="4221" spans="1:3" x14ac:dyDescent="0.3">
      <c r="A4221" s="4"/>
      <c r="B4221" s="4"/>
      <c r="C4221" s="4"/>
    </row>
    <row r="4222" spans="1:3" x14ac:dyDescent="0.3">
      <c r="A4222" s="4"/>
      <c r="B4222" s="4"/>
      <c r="C4222" s="4"/>
    </row>
    <row r="4223" spans="1:3" x14ac:dyDescent="0.3">
      <c r="A4223" s="4"/>
      <c r="B4223" s="4"/>
      <c r="C4223" s="4"/>
    </row>
    <row r="4224" spans="1:3" x14ac:dyDescent="0.3">
      <c r="A4224" s="4"/>
      <c r="B4224" s="4"/>
      <c r="C4224" s="4"/>
    </row>
    <row r="4225" spans="1:3" x14ac:dyDescent="0.3">
      <c r="A4225" s="4"/>
      <c r="B4225" s="4"/>
      <c r="C4225" s="4"/>
    </row>
    <row r="4226" spans="1:3" x14ac:dyDescent="0.3">
      <c r="A4226" s="4"/>
      <c r="B4226" s="4"/>
      <c r="C4226" s="4"/>
    </row>
    <row r="4227" spans="1:3" x14ac:dyDescent="0.3">
      <c r="A4227" s="4"/>
      <c r="B4227" s="4"/>
      <c r="C4227" s="4"/>
    </row>
    <row r="4228" spans="1:3" x14ac:dyDescent="0.3">
      <c r="A4228" s="4"/>
      <c r="B4228" s="4"/>
      <c r="C4228" s="4"/>
    </row>
    <row r="4229" spans="1:3" x14ac:dyDescent="0.3">
      <c r="A4229" s="4"/>
      <c r="B4229" s="4"/>
      <c r="C4229" s="4"/>
    </row>
    <row r="4230" spans="1:3" x14ac:dyDescent="0.3">
      <c r="A4230" s="4"/>
      <c r="B4230" s="4"/>
      <c r="C4230" s="4"/>
    </row>
    <row r="4231" spans="1:3" x14ac:dyDescent="0.3">
      <c r="A4231" s="4"/>
      <c r="B4231" s="4"/>
      <c r="C4231" s="4"/>
    </row>
    <row r="4232" spans="1:3" x14ac:dyDescent="0.3">
      <c r="A4232" s="4"/>
      <c r="B4232" s="4"/>
      <c r="C4232" s="4"/>
    </row>
    <row r="4233" spans="1:3" x14ac:dyDescent="0.3">
      <c r="A4233" s="4"/>
      <c r="B4233" s="4"/>
      <c r="C4233" s="4"/>
    </row>
    <row r="4234" spans="1:3" x14ac:dyDescent="0.3">
      <c r="A4234" s="4"/>
      <c r="B4234" s="4"/>
      <c r="C4234" s="4"/>
    </row>
    <row r="4235" spans="1:3" x14ac:dyDescent="0.3">
      <c r="A4235" s="4"/>
      <c r="B4235" s="4"/>
      <c r="C4235" s="4"/>
    </row>
    <row r="4236" spans="1:3" x14ac:dyDescent="0.3">
      <c r="A4236" s="4"/>
      <c r="B4236" s="4"/>
      <c r="C4236" s="4"/>
    </row>
    <row r="4237" spans="1:3" x14ac:dyDescent="0.3">
      <c r="A4237" s="4"/>
      <c r="B4237" s="4"/>
      <c r="C4237" s="4"/>
    </row>
    <row r="4238" spans="1:3" x14ac:dyDescent="0.3">
      <c r="A4238" s="4"/>
      <c r="B4238" s="4"/>
      <c r="C4238" s="4"/>
    </row>
    <row r="4239" spans="1:3" x14ac:dyDescent="0.3">
      <c r="A4239" s="4"/>
      <c r="B4239" s="4"/>
      <c r="C4239" s="4"/>
    </row>
    <row r="4240" spans="1:3" x14ac:dyDescent="0.3">
      <c r="A4240" s="4"/>
      <c r="B4240" s="4"/>
      <c r="C4240" s="4"/>
    </row>
    <row r="4241" spans="1:3" x14ac:dyDescent="0.3">
      <c r="A4241" s="4"/>
      <c r="B4241" s="4"/>
      <c r="C4241" s="4"/>
    </row>
    <row r="4242" spans="1:3" x14ac:dyDescent="0.3">
      <c r="A4242" s="4"/>
      <c r="B4242" s="4"/>
      <c r="C4242" s="4"/>
    </row>
    <row r="4243" spans="1:3" x14ac:dyDescent="0.3">
      <c r="A4243" s="4"/>
      <c r="B4243" s="4"/>
      <c r="C4243" s="4"/>
    </row>
    <row r="4244" spans="1:3" x14ac:dyDescent="0.3">
      <c r="A4244" s="4"/>
      <c r="B4244" s="4"/>
      <c r="C4244" s="4"/>
    </row>
    <row r="4245" spans="1:3" x14ac:dyDescent="0.3">
      <c r="A4245" s="4"/>
      <c r="B4245" s="4"/>
      <c r="C4245" s="4"/>
    </row>
    <row r="4246" spans="1:3" x14ac:dyDescent="0.3">
      <c r="A4246" s="4"/>
      <c r="B4246" s="4"/>
      <c r="C4246" s="4"/>
    </row>
    <row r="4247" spans="1:3" x14ac:dyDescent="0.3">
      <c r="A4247" s="4"/>
      <c r="B4247" s="4"/>
      <c r="C4247" s="4"/>
    </row>
    <row r="4248" spans="1:3" x14ac:dyDescent="0.3">
      <c r="A4248" s="4"/>
      <c r="B4248" s="4"/>
      <c r="C4248" s="4"/>
    </row>
    <row r="4249" spans="1:3" x14ac:dyDescent="0.3">
      <c r="A4249" s="4"/>
      <c r="B4249" s="4"/>
      <c r="C4249" s="4"/>
    </row>
    <row r="4250" spans="1:3" x14ac:dyDescent="0.3">
      <c r="A4250" s="4"/>
      <c r="B4250" s="4"/>
      <c r="C4250" s="4"/>
    </row>
    <row r="4251" spans="1:3" x14ac:dyDescent="0.3">
      <c r="A4251" s="4"/>
      <c r="B4251" s="4"/>
      <c r="C4251" s="4"/>
    </row>
    <row r="4252" spans="1:3" x14ac:dyDescent="0.3">
      <c r="A4252" s="4"/>
      <c r="B4252" s="4"/>
      <c r="C4252" s="4"/>
    </row>
    <row r="4253" spans="1:3" x14ac:dyDescent="0.3">
      <c r="A4253" s="4"/>
      <c r="B4253" s="4"/>
      <c r="C4253" s="4"/>
    </row>
    <row r="4254" spans="1:3" x14ac:dyDescent="0.3">
      <c r="A4254" s="4"/>
      <c r="B4254" s="4"/>
      <c r="C4254" s="4"/>
    </row>
    <row r="4255" spans="1:3" x14ac:dyDescent="0.3">
      <c r="A4255" s="4"/>
      <c r="B4255" s="4"/>
      <c r="C4255" s="4"/>
    </row>
    <row r="4256" spans="1:3" x14ac:dyDescent="0.3">
      <c r="A4256" s="4"/>
      <c r="B4256" s="4"/>
      <c r="C4256" s="4"/>
    </row>
    <row r="4257" spans="1:3" x14ac:dyDescent="0.3">
      <c r="A4257" s="4"/>
      <c r="B4257" s="4"/>
      <c r="C4257" s="4"/>
    </row>
    <row r="4258" spans="1:3" x14ac:dyDescent="0.3">
      <c r="A4258" s="4"/>
      <c r="B4258" s="4"/>
      <c r="C4258" s="4"/>
    </row>
    <row r="4259" spans="1:3" x14ac:dyDescent="0.3">
      <c r="A4259" s="4"/>
      <c r="B4259" s="4"/>
      <c r="C4259" s="4"/>
    </row>
    <row r="4260" spans="1:3" x14ac:dyDescent="0.3">
      <c r="A4260" s="4"/>
      <c r="B4260" s="4"/>
      <c r="C4260" s="4"/>
    </row>
    <row r="4261" spans="1:3" x14ac:dyDescent="0.3">
      <c r="A4261" s="4"/>
      <c r="B4261" s="4"/>
      <c r="C4261" s="4"/>
    </row>
    <row r="4262" spans="1:3" x14ac:dyDescent="0.3">
      <c r="A4262" s="4"/>
      <c r="B4262" s="4"/>
      <c r="C4262" s="4"/>
    </row>
    <row r="4263" spans="1:3" x14ac:dyDescent="0.3">
      <c r="A4263" s="4"/>
      <c r="B4263" s="4"/>
      <c r="C4263" s="4"/>
    </row>
    <row r="4264" spans="1:3" x14ac:dyDescent="0.3">
      <c r="A4264" s="4"/>
      <c r="B4264" s="4"/>
      <c r="C4264" s="4"/>
    </row>
    <row r="4265" spans="1:3" x14ac:dyDescent="0.3">
      <c r="A4265" s="4"/>
      <c r="B4265" s="4"/>
      <c r="C4265" s="4"/>
    </row>
    <row r="4266" spans="1:3" x14ac:dyDescent="0.3">
      <c r="A4266" s="4"/>
      <c r="B4266" s="4"/>
      <c r="C4266" s="4"/>
    </row>
    <row r="4267" spans="1:3" x14ac:dyDescent="0.3">
      <c r="A4267" s="4"/>
      <c r="B4267" s="4"/>
      <c r="C4267" s="4"/>
    </row>
    <row r="4268" spans="1:3" x14ac:dyDescent="0.3">
      <c r="A4268" s="4"/>
      <c r="B4268" s="4"/>
      <c r="C4268" s="4"/>
    </row>
    <row r="4269" spans="1:3" x14ac:dyDescent="0.3">
      <c r="A4269" s="4"/>
      <c r="B4269" s="4"/>
      <c r="C4269" s="4"/>
    </row>
    <row r="4270" spans="1:3" x14ac:dyDescent="0.3">
      <c r="A4270" s="4"/>
      <c r="B4270" s="4"/>
      <c r="C4270" s="4"/>
    </row>
    <row r="4271" spans="1:3" x14ac:dyDescent="0.3">
      <c r="A4271" s="4"/>
      <c r="B4271" s="4"/>
      <c r="C4271" s="4"/>
    </row>
    <row r="4272" spans="1:3" x14ac:dyDescent="0.3">
      <c r="A4272" s="4"/>
      <c r="B4272" s="4"/>
      <c r="C4272" s="4"/>
    </row>
    <row r="4273" spans="1:3" x14ac:dyDescent="0.3">
      <c r="A4273" s="4"/>
      <c r="B4273" s="4"/>
      <c r="C4273" s="4"/>
    </row>
    <row r="4274" spans="1:3" x14ac:dyDescent="0.3">
      <c r="A4274" s="4"/>
      <c r="B4274" s="4"/>
      <c r="C4274" s="4"/>
    </row>
    <row r="4275" spans="1:3" x14ac:dyDescent="0.3">
      <c r="A4275" s="4"/>
      <c r="B4275" s="4"/>
      <c r="C4275" s="4"/>
    </row>
    <row r="4276" spans="1:3" x14ac:dyDescent="0.3">
      <c r="A4276" s="4"/>
      <c r="B4276" s="4"/>
      <c r="C4276" s="4"/>
    </row>
    <row r="4277" spans="1:3" x14ac:dyDescent="0.3">
      <c r="A4277" s="4"/>
      <c r="B4277" s="4"/>
      <c r="C4277" s="4"/>
    </row>
    <row r="4278" spans="1:3" x14ac:dyDescent="0.3">
      <c r="A4278" s="4"/>
      <c r="B4278" s="4"/>
      <c r="C4278" s="4"/>
    </row>
    <row r="4279" spans="1:3" x14ac:dyDescent="0.3">
      <c r="A4279" s="4"/>
      <c r="B4279" s="4"/>
      <c r="C4279" s="4"/>
    </row>
    <row r="4280" spans="1:3" x14ac:dyDescent="0.3">
      <c r="A4280" s="4"/>
      <c r="B4280" s="4"/>
      <c r="C4280" s="4"/>
    </row>
    <row r="4281" spans="1:3" x14ac:dyDescent="0.3">
      <c r="A4281" s="4"/>
      <c r="B4281" s="4"/>
      <c r="C4281" s="4"/>
    </row>
    <row r="4282" spans="1:3" x14ac:dyDescent="0.3">
      <c r="A4282" s="4"/>
      <c r="B4282" s="4"/>
      <c r="C4282" s="4"/>
    </row>
    <row r="4283" spans="1:3" x14ac:dyDescent="0.3">
      <c r="A4283" s="4"/>
      <c r="B4283" s="4"/>
      <c r="C4283" s="4"/>
    </row>
    <row r="4284" spans="1:3" x14ac:dyDescent="0.3">
      <c r="A4284" s="4"/>
      <c r="B4284" s="4"/>
      <c r="C4284" s="4"/>
    </row>
    <row r="4285" spans="1:3" x14ac:dyDescent="0.3">
      <c r="A4285" s="4"/>
      <c r="B4285" s="4"/>
      <c r="C4285" s="4"/>
    </row>
    <row r="4286" spans="1:3" x14ac:dyDescent="0.3">
      <c r="A4286" s="4"/>
      <c r="B4286" s="4"/>
      <c r="C4286" s="4"/>
    </row>
    <row r="4287" spans="1:3" x14ac:dyDescent="0.3">
      <c r="A4287" s="4"/>
      <c r="B4287" s="4"/>
      <c r="C4287" s="4"/>
    </row>
    <row r="4288" spans="1:3" x14ac:dyDescent="0.3">
      <c r="A4288" s="4"/>
      <c r="B4288" s="4"/>
      <c r="C4288" s="4"/>
    </row>
    <row r="4289" spans="1:3" x14ac:dyDescent="0.3">
      <c r="A4289" s="4"/>
      <c r="B4289" s="4"/>
      <c r="C4289" s="4"/>
    </row>
    <row r="4290" spans="1:3" x14ac:dyDescent="0.3">
      <c r="A4290" s="4"/>
      <c r="B4290" s="4"/>
      <c r="C4290" s="4"/>
    </row>
    <row r="4291" spans="1:3" x14ac:dyDescent="0.3">
      <c r="A4291" s="4"/>
      <c r="B4291" s="4"/>
      <c r="C4291" s="4"/>
    </row>
    <row r="4292" spans="1:3" x14ac:dyDescent="0.3">
      <c r="A4292" s="4"/>
      <c r="B4292" s="4"/>
      <c r="C4292" s="4"/>
    </row>
    <row r="4293" spans="1:3" x14ac:dyDescent="0.3">
      <c r="A4293" s="4"/>
      <c r="B4293" s="4"/>
      <c r="C4293" s="4"/>
    </row>
    <row r="4294" spans="1:3" x14ac:dyDescent="0.3">
      <c r="A4294" s="4"/>
      <c r="B4294" s="4"/>
      <c r="C4294" s="4"/>
    </row>
    <row r="4295" spans="1:3" x14ac:dyDescent="0.3">
      <c r="A4295" s="4"/>
      <c r="B4295" s="4"/>
      <c r="C4295" s="4"/>
    </row>
    <row r="4296" spans="1:3" x14ac:dyDescent="0.3">
      <c r="A4296" s="4"/>
      <c r="B4296" s="4"/>
      <c r="C4296" s="4"/>
    </row>
    <row r="4297" spans="1:3" x14ac:dyDescent="0.3">
      <c r="A4297" s="4"/>
      <c r="B4297" s="4"/>
      <c r="C4297" s="4"/>
    </row>
    <row r="4298" spans="1:3" x14ac:dyDescent="0.3">
      <c r="A4298" s="4"/>
      <c r="B4298" s="4"/>
      <c r="C4298" s="4"/>
    </row>
    <row r="4299" spans="1:3" x14ac:dyDescent="0.3">
      <c r="A4299" s="4"/>
      <c r="B4299" s="4"/>
      <c r="C4299" s="4"/>
    </row>
    <row r="4300" spans="1:3" x14ac:dyDescent="0.3">
      <c r="A4300" s="4"/>
      <c r="B4300" s="4"/>
      <c r="C4300" s="4"/>
    </row>
    <row r="4301" spans="1:3" x14ac:dyDescent="0.3">
      <c r="A4301" s="4"/>
      <c r="B4301" s="4"/>
      <c r="C4301" s="4"/>
    </row>
    <row r="4302" spans="1:3" x14ac:dyDescent="0.3">
      <c r="A4302" s="4"/>
      <c r="B4302" s="4"/>
      <c r="C4302" s="4"/>
    </row>
    <row r="4303" spans="1:3" x14ac:dyDescent="0.3">
      <c r="A4303" s="4"/>
      <c r="B4303" s="4"/>
      <c r="C4303" s="4"/>
    </row>
    <row r="4304" spans="1:3" x14ac:dyDescent="0.3">
      <c r="A4304" s="4"/>
      <c r="B4304" s="4"/>
      <c r="C4304" s="4"/>
    </row>
    <row r="4305" spans="1:3" x14ac:dyDescent="0.3">
      <c r="A4305" s="4"/>
      <c r="B4305" s="4"/>
      <c r="C4305" s="4"/>
    </row>
    <row r="4306" spans="1:3" x14ac:dyDescent="0.3">
      <c r="A4306" s="4"/>
      <c r="B4306" s="4"/>
      <c r="C4306" s="4"/>
    </row>
    <row r="4307" spans="1:3" x14ac:dyDescent="0.3">
      <c r="A4307" s="4"/>
      <c r="B4307" s="4"/>
      <c r="C4307" s="4"/>
    </row>
    <row r="4308" spans="1:3" x14ac:dyDescent="0.3">
      <c r="A4308" s="4"/>
      <c r="B4308" s="4"/>
      <c r="C4308" s="4"/>
    </row>
    <row r="4309" spans="1:3" x14ac:dyDescent="0.3">
      <c r="A4309" s="4"/>
      <c r="B4309" s="4"/>
      <c r="C4309" s="4"/>
    </row>
    <row r="4310" spans="1:3" x14ac:dyDescent="0.3">
      <c r="A4310" s="4"/>
      <c r="B4310" s="4"/>
      <c r="C4310" s="4"/>
    </row>
    <row r="4311" spans="1:3" x14ac:dyDescent="0.3">
      <c r="A4311" s="4"/>
      <c r="B4311" s="4"/>
      <c r="C4311" s="4"/>
    </row>
    <row r="4312" spans="1:3" x14ac:dyDescent="0.3">
      <c r="A4312" s="4"/>
      <c r="B4312" s="4"/>
      <c r="C4312" s="4"/>
    </row>
    <row r="4313" spans="1:3" x14ac:dyDescent="0.3">
      <c r="A4313" s="4"/>
      <c r="B4313" s="4"/>
      <c r="C4313" s="4"/>
    </row>
    <row r="4314" spans="1:3" x14ac:dyDescent="0.3">
      <c r="A4314" s="4"/>
      <c r="B4314" s="4"/>
      <c r="C4314" s="4"/>
    </row>
    <row r="4315" spans="1:3" x14ac:dyDescent="0.3">
      <c r="A4315" s="4"/>
      <c r="B4315" s="4"/>
      <c r="C4315" s="4"/>
    </row>
    <row r="4316" spans="1:3" x14ac:dyDescent="0.3">
      <c r="A4316" s="4"/>
      <c r="B4316" s="4"/>
      <c r="C4316" s="4"/>
    </row>
    <row r="4317" spans="1:3" x14ac:dyDescent="0.3">
      <c r="A4317" s="4"/>
      <c r="B4317" s="4"/>
      <c r="C4317" s="4"/>
    </row>
    <row r="4318" spans="1:3" x14ac:dyDescent="0.3">
      <c r="A4318" s="4"/>
      <c r="B4318" s="4"/>
      <c r="C4318" s="4"/>
    </row>
    <row r="4319" spans="1:3" x14ac:dyDescent="0.3">
      <c r="A4319" s="4"/>
      <c r="B4319" s="4"/>
      <c r="C4319" s="4"/>
    </row>
    <row r="4320" spans="1:3" x14ac:dyDescent="0.3">
      <c r="A4320" s="4"/>
      <c r="B4320" s="4"/>
      <c r="C4320" s="4"/>
    </row>
    <row r="4321" spans="1:3" x14ac:dyDescent="0.3">
      <c r="A4321" s="4"/>
      <c r="B4321" s="4"/>
      <c r="C4321" s="4"/>
    </row>
    <row r="4322" spans="1:3" x14ac:dyDescent="0.3">
      <c r="A4322" s="4"/>
      <c r="B4322" s="4"/>
      <c r="C4322" s="4"/>
    </row>
    <row r="4323" spans="1:3" x14ac:dyDescent="0.3">
      <c r="A4323" s="4"/>
      <c r="B4323" s="4"/>
      <c r="C4323" s="4"/>
    </row>
    <row r="4324" spans="1:3" x14ac:dyDescent="0.3">
      <c r="A4324" s="4"/>
      <c r="B4324" s="4"/>
      <c r="C4324" s="4"/>
    </row>
    <row r="4325" spans="1:3" x14ac:dyDescent="0.3">
      <c r="A4325" s="4"/>
      <c r="B4325" s="4"/>
      <c r="C4325" s="4"/>
    </row>
    <row r="4326" spans="1:3" x14ac:dyDescent="0.3">
      <c r="A4326" s="4"/>
      <c r="B4326" s="4"/>
      <c r="C4326" s="4"/>
    </row>
    <row r="4327" spans="1:3" x14ac:dyDescent="0.3">
      <c r="A4327" s="4"/>
      <c r="B4327" s="4"/>
      <c r="C4327" s="4"/>
    </row>
    <row r="4328" spans="1:3" x14ac:dyDescent="0.3">
      <c r="A4328" s="4"/>
      <c r="B4328" s="4"/>
      <c r="C4328" s="4"/>
    </row>
    <row r="4329" spans="1:3" x14ac:dyDescent="0.3">
      <c r="A4329" s="4"/>
      <c r="B4329" s="4"/>
      <c r="C4329" s="4"/>
    </row>
    <row r="4330" spans="1:3" x14ac:dyDescent="0.3">
      <c r="A4330" s="4"/>
      <c r="B4330" s="4"/>
      <c r="C4330" s="4"/>
    </row>
    <row r="4331" spans="1:3" x14ac:dyDescent="0.3">
      <c r="A4331" s="4"/>
      <c r="B4331" s="4"/>
      <c r="C4331" s="4"/>
    </row>
    <row r="4332" spans="1:3" x14ac:dyDescent="0.3">
      <c r="A4332" s="4"/>
      <c r="B4332" s="4"/>
      <c r="C4332" s="4"/>
    </row>
    <row r="4333" spans="1:3" x14ac:dyDescent="0.3">
      <c r="A4333" s="4"/>
      <c r="B4333" s="4"/>
      <c r="C4333" s="4"/>
    </row>
    <row r="4334" spans="1:3" x14ac:dyDescent="0.3">
      <c r="A4334" s="4"/>
      <c r="B4334" s="4"/>
      <c r="C4334" s="4"/>
    </row>
    <row r="4335" spans="1:3" x14ac:dyDescent="0.3">
      <c r="A4335" s="4"/>
      <c r="B4335" s="4"/>
      <c r="C4335" s="4"/>
    </row>
    <row r="4336" spans="1:3" x14ac:dyDescent="0.3">
      <c r="A4336" s="4"/>
      <c r="B4336" s="4"/>
      <c r="C4336" s="4"/>
    </row>
    <row r="4337" spans="1:3" x14ac:dyDescent="0.3">
      <c r="A4337" s="4"/>
      <c r="B4337" s="4"/>
      <c r="C4337" s="4"/>
    </row>
    <row r="4338" spans="1:3" x14ac:dyDescent="0.3">
      <c r="A4338" s="4"/>
      <c r="B4338" s="4"/>
      <c r="C4338" s="4"/>
    </row>
    <row r="4339" spans="1:3" x14ac:dyDescent="0.3">
      <c r="A4339" s="4"/>
      <c r="B4339" s="4"/>
      <c r="C4339" s="4"/>
    </row>
    <row r="4340" spans="1:3" x14ac:dyDescent="0.3">
      <c r="A4340" s="4"/>
      <c r="B4340" s="4"/>
      <c r="C4340" s="4"/>
    </row>
    <row r="4341" spans="1:3" x14ac:dyDescent="0.3">
      <c r="A4341" s="4"/>
      <c r="B4341" s="4"/>
      <c r="C4341" s="4"/>
    </row>
    <row r="4342" spans="1:3" x14ac:dyDescent="0.3">
      <c r="A4342" s="4"/>
      <c r="B4342" s="4"/>
      <c r="C4342" s="4"/>
    </row>
    <row r="4343" spans="1:3" x14ac:dyDescent="0.3">
      <c r="A4343" s="4"/>
      <c r="B4343" s="4"/>
      <c r="C4343" s="4"/>
    </row>
    <row r="4344" spans="1:3" x14ac:dyDescent="0.3">
      <c r="A4344" s="4"/>
      <c r="B4344" s="4"/>
      <c r="C4344" s="4"/>
    </row>
    <row r="4345" spans="1:3" x14ac:dyDescent="0.3">
      <c r="A4345" s="4"/>
      <c r="B4345" s="4"/>
      <c r="C4345" s="4"/>
    </row>
    <row r="4346" spans="1:3" x14ac:dyDescent="0.3">
      <c r="A4346" s="4"/>
      <c r="B4346" s="4"/>
      <c r="C4346" s="4"/>
    </row>
    <row r="4347" spans="1:3" x14ac:dyDescent="0.3">
      <c r="A4347" s="4"/>
      <c r="B4347" s="4"/>
      <c r="C4347" s="4"/>
    </row>
    <row r="4348" spans="1:3" x14ac:dyDescent="0.3">
      <c r="A4348" s="4"/>
      <c r="B4348" s="4"/>
      <c r="C4348" s="4"/>
    </row>
    <row r="4349" spans="1:3" x14ac:dyDescent="0.3">
      <c r="A4349" s="4"/>
      <c r="B4349" s="4"/>
      <c r="C4349" s="4"/>
    </row>
    <row r="4350" spans="1:3" x14ac:dyDescent="0.3">
      <c r="A4350" s="4"/>
      <c r="B4350" s="4"/>
      <c r="C4350" s="4"/>
    </row>
    <row r="4351" spans="1:3" x14ac:dyDescent="0.3">
      <c r="A4351" s="4"/>
      <c r="B4351" s="4"/>
      <c r="C4351" s="4"/>
    </row>
    <row r="4352" spans="1:3" x14ac:dyDescent="0.3">
      <c r="A4352" s="4"/>
      <c r="B4352" s="4"/>
      <c r="C4352" s="4"/>
    </row>
    <row r="4353" spans="1:3" x14ac:dyDescent="0.3">
      <c r="A4353" s="4"/>
      <c r="B4353" s="4"/>
      <c r="C4353" s="4"/>
    </row>
    <row r="4354" spans="1:3" x14ac:dyDescent="0.3">
      <c r="A4354" s="4"/>
      <c r="B4354" s="4"/>
      <c r="C4354" s="4"/>
    </row>
    <row r="4355" spans="1:3" x14ac:dyDescent="0.3">
      <c r="A4355" s="4"/>
      <c r="B4355" s="4"/>
      <c r="C4355" s="4"/>
    </row>
    <row r="4356" spans="1:3" x14ac:dyDescent="0.3">
      <c r="A4356" s="4"/>
      <c r="B4356" s="4"/>
      <c r="C4356" s="4"/>
    </row>
    <row r="4357" spans="1:3" x14ac:dyDescent="0.3">
      <c r="A4357" s="4"/>
      <c r="B4357" s="4"/>
      <c r="C4357" s="4"/>
    </row>
    <row r="4358" spans="1:3" x14ac:dyDescent="0.3">
      <c r="A4358" s="4"/>
      <c r="B4358" s="4"/>
      <c r="C4358" s="4"/>
    </row>
    <row r="4359" spans="1:3" x14ac:dyDescent="0.3">
      <c r="A4359" s="4"/>
      <c r="B4359" s="4"/>
      <c r="C4359" s="4"/>
    </row>
    <row r="4360" spans="1:3" x14ac:dyDescent="0.3">
      <c r="A4360" s="4"/>
      <c r="B4360" s="4"/>
      <c r="C4360" s="4"/>
    </row>
    <row r="4361" spans="1:3" x14ac:dyDescent="0.3">
      <c r="A4361" s="4"/>
      <c r="B4361" s="4"/>
      <c r="C4361" s="4"/>
    </row>
    <row r="4362" spans="1:3" x14ac:dyDescent="0.3">
      <c r="A4362" s="4"/>
      <c r="B4362" s="4"/>
      <c r="C4362" s="4"/>
    </row>
    <row r="4363" spans="1:3" x14ac:dyDescent="0.3">
      <c r="A4363" s="4"/>
      <c r="B4363" s="4"/>
      <c r="C4363" s="4"/>
    </row>
    <row r="4364" spans="1:3" x14ac:dyDescent="0.3">
      <c r="A4364" s="4"/>
      <c r="B4364" s="4"/>
      <c r="C4364" s="4"/>
    </row>
    <row r="4365" spans="1:3" x14ac:dyDescent="0.3">
      <c r="A4365" s="4"/>
      <c r="B4365" s="4"/>
      <c r="C4365" s="4"/>
    </row>
    <row r="4366" spans="1:3" x14ac:dyDescent="0.3">
      <c r="A4366" s="4"/>
      <c r="B4366" s="4"/>
      <c r="C4366" s="4"/>
    </row>
    <row r="4367" spans="1:3" x14ac:dyDescent="0.3">
      <c r="A4367" s="4"/>
      <c r="B4367" s="4"/>
      <c r="C4367" s="4"/>
    </row>
    <row r="4368" spans="1:3" x14ac:dyDescent="0.3">
      <c r="A4368" s="4"/>
      <c r="B4368" s="4"/>
      <c r="C4368" s="4"/>
    </row>
    <row r="4369" spans="1:3" x14ac:dyDescent="0.3">
      <c r="A4369" s="4"/>
      <c r="B4369" s="4"/>
      <c r="C4369" s="4"/>
    </row>
    <row r="4370" spans="1:3" x14ac:dyDescent="0.3">
      <c r="A4370" s="4"/>
      <c r="B4370" s="4"/>
      <c r="C4370" s="4"/>
    </row>
    <row r="4371" spans="1:3" x14ac:dyDescent="0.3">
      <c r="A4371" s="4"/>
      <c r="B4371" s="4"/>
      <c r="C4371" s="4"/>
    </row>
    <row r="4372" spans="1:3" x14ac:dyDescent="0.3">
      <c r="A4372" s="4"/>
      <c r="B4372" s="4"/>
      <c r="C4372" s="4"/>
    </row>
    <row r="4373" spans="1:3" x14ac:dyDescent="0.3">
      <c r="A4373" s="4"/>
      <c r="B4373" s="4"/>
      <c r="C4373" s="4"/>
    </row>
    <row r="4374" spans="1:3" x14ac:dyDescent="0.3">
      <c r="A4374" s="4"/>
      <c r="B4374" s="4"/>
      <c r="C4374" s="4"/>
    </row>
    <row r="4375" spans="1:3" x14ac:dyDescent="0.3">
      <c r="A4375" s="4"/>
      <c r="B4375" s="4"/>
      <c r="C4375" s="4"/>
    </row>
    <row r="4376" spans="1:3" x14ac:dyDescent="0.3">
      <c r="A4376" s="4"/>
      <c r="B4376" s="4"/>
      <c r="C4376" s="4"/>
    </row>
    <row r="4377" spans="1:3" x14ac:dyDescent="0.3">
      <c r="A4377" s="4"/>
      <c r="B4377" s="4"/>
      <c r="C4377" s="4"/>
    </row>
    <row r="4378" spans="1:3" x14ac:dyDescent="0.3">
      <c r="A4378" s="4"/>
      <c r="B4378" s="4"/>
      <c r="C4378" s="4"/>
    </row>
    <row r="4379" spans="1:3" x14ac:dyDescent="0.3">
      <c r="A4379" s="4"/>
      <c r="B4379" s="4"/>
      <c r="C4379" s="4"/>
    </row>
    <row r="4380" spans="1:3" x14ac:dyDescent="0.3">
      <c r="A4380" s="4"/>
      <c r="B4380" s="4"/>
      <c r="C4380" s="4"/>
    </row>
    <row r="4381" spans="1:3" x14ac:dyDescent="0.3">
      <c r="A4381" s="4"/>
      <c r="B4381" s="4"/>
      <c r="C4381" s="4"/>
    </row>
    <row r="4382" spans="1:3" x14ac:dyDescent="0.3">
      <c r="A4382" s="4"/>
      <c r="B4382" s="4"/>
      <c r="C4382" s="4"/>
    </row>
    <row r="4383" spans="1:3" x14ac:dyDescent="0.3">
      <c r="A4383" s="4"/>
      <c r="B4383" s="4"/>
      <c r="C4383" s="4"/>
    </row>
    <row r="4384" spans="1:3" x14ac:dyDescent="0.3">
      <c r="A4384" s="4"/>
      <c r="B4384" s="4"/>
      <c r="C4384" s="4"/>
    </row>
    <row r="4385" spans="1:3" x14ac:dyDescent="0.3">
      <c r="A4385" s="4"/>
      <c r="B4385" s="4"/>
      <c r="C4385" s="4"/>
    </row>
    <row r="4386" spans="1:3" x14ac:dyDescent="0.3">
      <c r="A4386" s="4"/>
      <c r="B4386" s="4"/>
      <c r="C4386" s="4"/>
    </row>
    <row r="4387" spans="1:3" x14ac:dyDescent="0.3">
      <c r="A4387" s="4"/>
      <c r="B4387" s="4"/>
      <c r="C4387" s="4"/>
    </row>
    <row r="4388" spans="1:3" x14ac:dyDescent="0.3">
      <c r="A4388" s="4"/>
      <c r="B4388" s="4"/>
      <c r="C4388" s="4"/>
    </row>
    <row r="4389" spans="1:3" x14ac:dyDescent="0.3">
      <c r="A4389" s="4"/>
      <c r="B4389" s="4"/>
      <c r="C4389" s="4"/>
    </row>
    <row r="4390" spans="1:3" x14ac:dyDescent="0.3">
      <c r="A4390" s="4"/>
      <c r="B4390" s="4"/>
      <c r="C4390" s="4"/>
    </row>
    <row r="4391" spans="1:3" x14ac:dyDescent="0.3">
      <c r="A4391" s="4"/>
      <c r="B4391" s="4"/>
      <c r="C4391" s="4"/>
    </row>
    <row r="4392" spans="1:3" x14ac:dyDescent="0.3">
      <c r="A4392" s="4"/>
      <c r="B4392" s="4"/>
      <c r="C4392" s="4"/>
    </row>
    <row r="4393" spans="1:3" x14ac:dyDescent="0.3">
      <c r="A4393" s="4"/>
      <c r="B4393" s="4"/>
      <c r="C4393" s="4"/>
    </row>
    <row r="4394" spans="1:3" x14ac:dyDescent="0.3">
      <c r="A4394" s="4"/>
      <c r="B4394" s="4"/>
      <c r="C4394" s="4"/>
    </row>
    <row r="4395" spans="1:3" x14ac:dyDescent="0.3">
      <c r="A4395" s="4"/>
      <c r="B4395" s="4"/>
      <c r="C4395" s="4"/>
    </row>
    <row r="4396" spans="1:3" x14ac:dyDescent="0.3">
      <c r="A4396" s="4"/>
      <c r="B4396" s="4"/>
      <c r="C4396" s="4"/>
    </row>
    <row r="4397" spans="1:3" x14ac:dyDescent="0.3">
      <c r="A4397" s="4"/>
      <c r="B4397" s="4"/>
      <c r="C4397" s="4"/>
    </row>
    <row r="4398" spans="1:3" x14ac:dyDescent="0.3">
      <c r="A4398" s="4"/>
      <c r="B4398" s="4"/>
      <c r="C4398" s="4"/>
    </row>
    <row r="4399" spans="1:3" x14ac:dyDescent="0.3">
      <c r="A4399" s="4"/>
      <c r="B4399" s="4"/>
      <c r="C4399" s="4"/>
    </row>
    <row r="4400" spans="1:3" x14ac:dyDescent="0.3">
      <c r="A4400" s="4"/>
      <c r="B4400" s="4"/>
      <c r="C4400" s="4"/>
    </row>
    <row r="4401" spans="1:3" x14ac:dyDescent="0.3">
      <c r="A4401" s="4"/>
      <c r="B4401" s="4"/>
      <c r="C4401" s="4"/>
    </row>
    <row r="4402" spans="1:3" x14ac:dyDescent="0.3">
      <c r="A4402" s="4"/>
      <c r="B4402" s="4"/>
      <c r="C4402" s="4"/>
    </row>
    <row r="4403" spans="1:3" x14ac:dyDescent="0.3">
      <c r="A4403" s="4"/>
      <c r="B4403" s="4"/>
      <c r="C4403" s="4"/>
    </row>
    <row r="4404" spans="1:3" x14ac:dyDescent="0.3">
      <c r="A4404" s="4"/>
      <c r="B4404" s="4"/>
      <c r="C4404" s="4"/>
    </row>
    <row r="4405" spans="1:3" x14ac:dyDescent="0.3">
      <c r="A4405" s="4"/>
      <c r="B4405" s="4"/>
      <c r="C4405" s="4"/>
    </row>
    <row r="4406" spans="1:3" x14ac:dyDescent="0.3">
      <c r="A4406" s="4"/>
      <c r="B4406" s="4"/>
      <c r="C4406" s="4"/>
    </row>
    <row r="4407" spans="1:3" x14ac:dyDescent="0.3">
      <c r="A4407" s="4"/>
      <c r="B4407" s="4"/>
      <c r="C4407" s="4"/>
    </row>
    <row r="4408" spans="1:3" x14ac:dyDescent="0.3">
      <c r="A4408" s="4"/>
      <c r="B4408" s="4"/>
      <c r="C4408" s="4"/>
    </row>
    <row r="4409" spans="1:3" x14ac:dyDescent="0.3">
      <c r="A4409" s="4"/>
      <c r="B4409" s="4"/>
      <c r="C4409" s="4"/>
    </row>
    <row r="4410" spans="1:3" x14ac:dyDescent="0.3">
      <c r="A4410" s="4"/>
      <c r="B4410" s="4"/>
      <c r="C4410" s="4"/>
    </row>
    <row r="4411" spans="1:3" x14ac:dyDescent="0.3">
      <c r="A4411" s="4"/>
      <c r="B4411" s="4"/>
      <c r="C4411" s="4"/>
    </row>
    <row r="4412" spans="1:3" x14ac:dyDescent="0.3">
      <c r="A4412" s="4"/>
      <c r="B4412" s="4"/>
      <c r="C4412" s="4"/>
    </row>
    <row r="4413" spans="1:3" x14ac:dyDescent="0.3">
      <c r="A4413" s="4"/>
      <c r="B4413" s="4"/>
      <c r="C4413" s="4"/>
    </row>
    <row r="4414" spans="1:3" x14ac:dyDescent="0.3">
      <c r="A4414" s="4"/>
      <c r="B4414" s="4"/>
      <c r="C4414" s="4"/>
    </row>
    <row r="4415" spans="1:3" x14ac:dyDescent="0.3">
      <c r="A4415" s="4"/>
      <c r="B4415" s="4"/>
      <c r="C4415" s="4"/>
    </row>
    <row r="4416" spans="1:3" x14ac:dyDescent="0.3">
      <c r="A4416" s="4"/>
      <c r="B4416" s="4"/>
      <c r="C4416" s="4"/>
    </row>
    <row r="4417" spans="1:3" x14ac:dyDescent="0.3">
      <c r="A4417" s="4"/>
      <c r="B4417" s="4"/>
      <c r="C4417" s="4"/>
    </row>
    <row r="4418" spans="1:3" x14ac:dyDescent="0.3">
      <c r="A4418" s="4"/>
      <c r="B4418" s="4"/>
      <c r="C4418" s="4"/>
    </row>
    <row r="4419" spans="1:3" x14ac:dyDescent="0.3">
      <c r="A4419" s="4"/>
      <c r="B4419" s="4"/>
      <c r="C4419" s="4"/>
    </row>
    <row r="4420" spans="1:3" x14ac:dyDescent="0.3">
      <c r="A4420" s="4"/>
      <c r="B4420" s="4"/>
      <c r="C4420" s="4"/>
    </row>
    <row r="4421" spans="1:3" x14ac:dyDescent="0.3">
      <c r="A4421" s="4"/>
      <c r="B4421" s="4"/>
      <c r="C4421" s="4"/>
    </row>
    <row r="4422" spans="1:3" x14ac:dyDescent="0.3">
      <c r="A4422" s="4"/>
      <c r="B4422" s="4"/>
      <c r="C4422" s="4"/>
    </row>
    <row r="4423" spans="1:3" x14ac:dyDescent="0.3">
      <c r="A4423" s="4"/>
      <c r="B4423" s="4"/>
      <c r="C4423" s="4"/>
    </row>
    <row r="4424" spans="1:3" x14ac:dyDescent="0.3">
      <c r="A4424" s="4"/>
      <c r="B4424" s="4"/>
      <c r="C4424" s="4"/>
    </row>
    <row r="4425" spans="1:3" x14ac:dyDescent="0.3">
      <c r="A4425" s="4"/>
      <c r="B4425" s="4"/>
      <c r="C4425" s="4"/>
    </row>
    <row r="4426" spans="1:3" x14ac:dyDescent="0.3">
      <c r="A4426" s="4"/>
      <c r="B4426" s="4"/>
      <c r="C4426" s="4"/>
    </row>
    <row r="4427" spans="1:3" x14ac:dyDescent="0.3">
      <c r="A4427" s="4"/>
      <c r="B4427" s="4"/>
      <c r="C4427" s="4"/>
    </row>
    <row r="4428" spans="1:3" x14ac:dyDescent="0.3">
      <c r="A4428" s="4"/>
      <c r="B4428" s="4"/>
      <c r="C4428" s="4"/>
    </row>
    <row r="4429" spans="1:3" x14ac:dyDescent="0.3">
      <c r="A4429" s="4"/>
      <c r="B4429" s="4"/>
      <c r="C4429" s="4"/>
    </row>
    <row r="4430" spans="1:3" x14ac:dyDescent="0.3">
      <c r="A4430" s="4"/>
      <c r="B4430" s="4"/>
      <c r="C4430" s="4"/>
    </row>
    <row r="4431" spans="1:3" x14ac:dyDescent="0.3">
      <c r="A4431" s="4"/>
      <c r="B4431" s="4"/>
      <c r="C4431" s="4"/>
    </row>
    <row r="4432" spans="1:3" x14ac:dyDescent="0.3">
      <c r="A4432" s="4"/>
      <c r="B4432" s="4"/>
      <c r="C4432" s="4"/>
    </row>
    <row r="4433" spans="1:3" x14ac:dyDescent="0.3">
      <c r="A4433" s="4"/>
      <c r="B4433" s="4"/>
      <c r="C4433" s="4"/>
    </row>
    <row r="4434" spans="1:3" x14ac:dyDescent="0.3">
      <c r="A4434" s="4"/>
      <c r="B4434" s="4"/>
      <c r="C4434" s="4"/>
    </row>
    <row r="4435" spans="1:3" x14ac:dyDescent="0.3">
      <c r="A4435" s="4"/>
      <c r="B4435" s="4"/>
      <c r="C4435" s="4"/>
    </row>
    <row r="4436" spans="1:3" x14ac:dyDescent="0.3">
      <c r="A4436" s="4"/>
      <c r="B4436" s="4"/>
      <c r="C4436" s="4"/>
    </row>
    <row r="4437" spans="1:3" x14ac:dyDescent="0.3">
      <c r="A4437" s="4"/>
      <c r="B4437" s="4"/>
      <c r="C4437" s="4"/>
    </row>
    <row r="4438" spans="1:3" x14ac:dyDescent="0.3">
      <c r="A4438" s="4"/>
      <c r="B4438" s="4"/>
      <c r="C4438" s="4"/>
    </row>
    <row r="4439" spans="1:3" x14ac:dyDescent="0.3">
      <c r="A4439" s="4"/>
      <c r="B4439" s="4"/>
      <c r="C4439" s="4"/>
    </row>
    <row r="4440" spans="1:3" x14ac:dyDescent="0.3">
      <c r="A4440" s="4"/>
      <c r="B4440" s="4"/>
      <c r="C4440" s="4"/>
    </row>
    <row r="4441" spans="1:3" x14ac:dyDescent="0.3">
      <c r="A4441" s="4"/>
      <c r="B4441" s="4"/>
      <c r="C4441" s="4"/>
    </row>
    <row r="4442" spans="1:3" x14ac:dyDescent="0.3">
      <c r="A4442" s="4"/>
      <c r="B4442" s="4"/>
      <c r="C4442" s="4"/>
    </row>
    <row r="4443" spans="1:3" x14ac:dyDescent="0.3">
      <c r="A4443" s="4"/>
      <c r="B4443" s="4"/>
      <c r="C4443" s="4"/>
    </row>
    <row r="4444" spans="1:3" x14ac:dyDescent="0.3">
      <c r="A4444" s="4"/>
      <c r="B4444" s="4"/>
      <c r="C4444" s="4"/>
    </row>
    <row r="4445" spans="1:3" x14ac:dyDescent="0.3">
      <c r="A4445" s="4"/>
      <c r="B4445" s="4"/>
      <c r="C4445" s="4"/>
    </row>
    <row r="4446" spans="1:3" x14ac:dyDescent="0.3">
      <c r="A4446" s="4"/>
      <c r="B4446" s="4"/>
      <c r="C4446" s="4"/>
    </row>
    <row r="4447" spans="1:3" x14ac:dyDescent="0.3">
      <c r="A4447" s="4"/>
      <c r="B4447" s="4"/>
      <c r="C4447" s="4"/>
    </row>
    <row r="4448" spans="1:3" x14ac:dyDescent="0.3">
      <c r="A4448" s="4"/>
      <c r="B4448" s="4"/>
      <c r="C4448" s="4"/>
    </row>
    <row r="4449" spans="1:3" x14ac:dyDescent="0.3">
      <c r="A4449" s="4"/>
      <c r="B4449" s="4"/>
      <c r="C4449" s="4"/>
    </row>
    <row r="4450" spans="1:3" x14ac:dyDescent="0.3">
      <c r="A4450" s="4"/>
      <c r="B4450" s="4"/>
      <c r="C4450" s="4"/>
    </row>
    <row r="4451" spans="1:3" x14ac:dyDescent="0.3">
      <c r="A4451" s="4"/>
      <c r="B4451" s="4"/>
      <c r="C4451" s="4"/>
    </row>
    <row r="4452" spans="1:3" x14ac:dyDescent="0.3">
      <c r="A4452" s="4"/>
      <c r="B4452" s="4"/>
      <c r="C4452" s="4"/>
    </row>
    <row r="4453" spans="1:3" x14ac:dyDescent="0.3">
      <c r="A4453" s="4"/>
      <c r="B4453" s="4"/>
      <c r="C4453" s="4"/>
    </row>
    <row r="4454" spans="1:3" x14ac:dyDescent="0.3">
      <c r="A4454" s="4"/>
      <c r="B4454" s="4"/>
      <c r="C4454" s="4"/>
    </row>
    <row r="4455" spans="1:3" x14ac:dyDescent="0.3">
      <c r="A4455" s="4"/>
      <c r="B4455" s="4"/>
      <c r="C4455" s="4"/>
    </row>
    <row r="4456" spans="1:3" x14ac:dyDescent="0.3">
      <c r="A4456" s="4"/>
      <c r="B4456" s="4"/>
      <c r="C4456" s="4"/>
    </row>
    <row r="4457" spans="1:3" x14ac:dyDescent="0.3">
      <c r="A4457" s="4"/>
      <c r="B4457" s="4"/>
      <c r="C4457" s="4"/>
    </row>
    <row r="4458" spans="1:3" x14ac:dyDescent="0.3">
      <c r="A4458" s="4"/>
      <c r="B4458" s="4"/>
      <c r="C4458" s="4"/>
    </row>
    <row r="4459" spans="1:3" x14ac:dyDescent="0.3">
      <c r="A4459" s="4"/>
      <c r="B4459" s="4"/>
      <c r="C4459" s="4"/>
    </row>
    <row r="4460" spans="1:3" x14ac:dyDescent="0.3">
      <c r="A4460" s="4"/>
      <c r="B4460" s="4"/>
      <c r="C4460" s="4"/>
    </row>
    <row r="4461" spans="1:3" x14ac:dyDescent="0.3">
      <c r="A4461" s="4"/>
      <c r="B4461" s="4"/>
      <c r="C4461" s="4"/>
    </row>
    <row r="4462" spans="1:3" x14ac:dyDescent="0.3">
      <c r="A4462" s="4"/>
      <c r="B4462" s="4"/>
      <c r="C4462" s="4"/>
    </row>
    <row r="4463" spans="1:3" x14ac:dyDescent="0.3">
      <c r="A4463" s="4"/>
      <c r="B4463" s="4"/>
      <c r="C4463" s="4"/>
    </row>
    <row r="4464" spans="1:3" x14ac:dyDescent="0.3">
      <c r="A4464" s="4"/>
      <c r="B4464" s="4"/>
      <c r="C4464" s="4"/>
    </row>
    <row r="4465" spans="1:3" x14ac:dyDescent="0.3">
      <c r="A4465" s="4"/>
      <c r="B4465" s="4"/>
      <c r="C4465" s="4"/>
    </row>
    <row r="4466" spans="1:3" x14ac:dyDescent="0.3">
      <c r="A4466" s="4"/>
      <c r="B4466" s="4"/>
      <c r="C4466" s="4"/>
    </row>
    <row r="4467" spans="1:3" x14ac:dyDescent="0.3">
      <c r="A4467" s="4"/>
      <c r="B4467" s="4"/>
      <c r="C4467" s="4"/>
    </row>
    <row r="4468" spans="1:3" x14ac:dyDescent="0.3">
      <c r="A4468" s="4"/>
      <c r="B4468" s="4"/>
      <c r="C4468" s="4"/>
    </row>
    <row r="4469" spans="1:3" x14ac:dyDescent="0.3">
      <c r="A4469" s="4"/>
      <c r="B4469" s="4"/>
      <c r="C4469" s="4"/>
    </row>
    <row r="4470" spans="1:3" x14ac:dyDescent="0.3">
      <c r="A4470" s="4"/>
      <c r="B4470" s="4"/>
      <c r="C4470" s="4"/>
    </row>
    <row r="4471" spans="1:3" x14ac:dyDescent="0.3">
      <c r="A4471" s="4"/>
      <c r="B4471" s="4"/>
      <c r="C4471" s="4"/>
    </row>
    <row r="4472" spans="1:3" x14ac:dyDescent="0.3">
      <c r="A4472" s="4"/>
      <c r="B4472" s="4"/>
      <c r="C4472" s="4"/>
    </row>
    <row r="4473" spans="1:3" x14ac:dyDescent="0.3">
      <c r="A4473" s="4"/>
      <c r="B4473" s="4"/>
      <c r="C4473" s="4"/>
    </row>
    <row r="4474" spans="1:3" x14ac:dyDescent="0.3">
      <c r="A4474" s="4"/>
      <c r="B4474" s="4"/>
      <c r="C4474" s="4"/>
    </row>
    <row r="4475" spans="1:3" x14ac:dyDescent="0.3">
      <c r="A4475" s="4"/>
      <c r="B4475" s="4"/>
      <c r="C4475" s="4"/>
    </row>
    <row r="4476" spans="1:3" x14ac:dyDescent="0.3">
      <c r="A4476" s="4"/>
      <c r="B4476" s="4"/>
      <c r="C4476" s="4"/>
    </row>
    <row r="4477" spans="1:3" x14ac:dyDescent="0.3">
      <c r="A4477" s="4"/>
      <c r="B4477" s="4"/>
      <c r="C4477" s="4"/>
    </row>
    <row r="4478" spans="1:3" x14ac:dyDescent="0.3">
      <c r="A4478" s="4"/>
      <c r="B4478" s="4"/>
      <c r="C4478" s="4"/>
    </row>
    <row r="4479" spans="1:3" x14ac:dyDescent="0.3">
      <c r="A4479" s="4"/>
      <c r="B4479" s="4"/>
      <c r="C4479" s="4"/>
    </row>
    <row r="4480" spans="1:3" x14ac:dyDescent="0.3">
      <c r="A4480" s="4"/>
      <c r="B4480" s="4"/>
      <c r="C4480" s="4"/>
    </row>
    <row r="4481" spans="1:3" x14ac:dyDescent="0.3">
      <c r="A4481" s="4"/>
      <c r="B4481" s="4"/>
      <c r="C4481" s="4"/>
    </row>
    <row r="4482" spans="1:3" x14ac:dyDescent="0.3">
      <c r="A4482" s="4"/>
      <c r="B4482" s="4"/>
      <c r="C4482" s="4"/>
    </row>
    <row r="4483" spans="1:3" x14ac:dyDescent="0.3">
      <c r="A4483" s="4"/>
      <c r="B4483" s="4"/>
      <c r="C4483" s="4"/>
    </row>
    <row r="4484" spans="1:3" x14ac:dyDescent="0.3">
      <c r="A4484" s="4"/>
      <c r="B4484" s="4"/>
      <c r="C4484" s="4"/>
    </row>
    <row r="4485" spans="1:3" x14ac:dyDescent="0.3">
      <c r="A4485" s="4"/>
      <c r="B4485" s="4"/>
      <c r="C4485" s="4"/>
    </row>
    <row r="4486" spans="1:3" x14ac:dyDescent="0.3">
      <c r="A4486" s="4"/>
      <c r="B4486" s="4"/>
      <c r="C4486" s="4"/>
    </row>
    <row r="4487" spans="1:3" x14ac:dyDescent="0.3">
      <c r="A4487" s="4"/>
      <c r="B4487" s="4"/>
      <c r="C4487" s="4"/>
    </row>
    <row r="4488" spans="1:3" x14ac:dyDescent="0.3">
      <c r="A4488" s="4"/>
      <c r="B4488" s="4"/>
      <c r="C4488" s="4"/>
    </row>
    <row r="4489" spans="1:3" x14ac:dyDescent="0.3">
      <c r="A4489" s="4"/>
      <c r="B4489" s="4"/>
      <c r="C4489" s="4"/>
    </row>
    <row r="4490" spans="1:3" x14ac:dyDescent="0.3">
      <c r="A4490" s="4"/>
      <c r="B4490" s="4"/>
      <c r="C4490" s="4"/>
    </row>
    <row r="4491" spans="1:3" x14ac:dyDescent="0.3">
      <c r="A4491" s="4"/>
      <c r="B4491" s="4"/>
      <c r="C4491" s="4"/>
    </row>
    <row r="4492" spans="1:3" x14ac:dyDescent="0.3">
      <c r="A4492" s="4"/>
      <c r="B4492" s="4"/>
      <c r="C4492" s="4"/>
    </row>
    <row r="4493" spans="1:3" x14ac:dyDescent="0.3">
      <c r="A4493" s="4"/>
      <c r="B4493" s="4"/>
      <c r="C4493" s="4"/>
    </row>
    <row r="4494" spans="1:3" x14ac:dyDescent="0.3">
      <c r="A4494" s="4"/>
      <c r="B4494" s="4"/>
      <c r="C4494" s="4"/>
    </row>
    <row r="4495" spans="1:3" x14ac:dyDescent="0.3">
      <c r="A4495" s="4"/>
      <c r="B4495" s="4"/>
      <c r="C4495" s="4"/>
    </row>
    <row r="4496" spans="1:3" x14ac:dyDescent="0.3">
      <c r="A4496" s="4"/>
      <c r="B4496" s="4"/>
      <c r="C4496" s="4"/>
    </row>
    <row r="4497" spans="1:3" x14ac:dyDescent="0.3">
      <c r="A4497" s="4"/>
      <c r="B4497" s="4"/>
      <c r="C4497" s="4"/>
    </row>
    <row r="4498" spans="1:3" x14ac:dyDescent="0.3">
      <c r="A4498" s="4"/>
      <c r="B4498" s="4"/>
      <c r="C4498" s="4"/>
    </row>
    <row r="4499" spans="1:3" x14ac:dyDescent="0.3">
      <c r="A4499" s="4"/>
      <c r="B4499" s="4"/>
      <c r="C4499" s="4"/>
    </row>
    <row r="4500" spans="1:3" x14ac:dyDescent="0.3">
      <c r="A4500" s="4"/>
      <c r="B4500" s="4"/>
      <c r="C4500" s="4"/>
    </row>
    <row r="4501" spans="1:3" x14ac:dyDescent="0.3">
      <c r="A4501" s="4"/>
      <c r="B4501" s="4"/>
      <c r="C4501" s="4"/>
    </row>
    <row r="4502" spans="1:3" x14ac:dyDescent="0.3">
      <c r="A4502" s="4"/>
      <c r="B4502" s="4"/>
      <c r="C4502" s="4"/>
    </row>
    <row r="4503" spans="1:3" x14ac:dyDescent="0.3">
      <c r="A4503" s="4"/>
      <c r="B4503" s="4"/>
      <c r="C4503" s="4"/>
    </row>
    <row r="4504" spans="1:3" x14ac:dyDescent="0.3">
      <c r="A4504" s="4"/>
      <c r="B4504" s="4"/>
      <c r="C4504" s="4"/>
    </row>
    <row r="4505" spans="1:3" x14ac:dyDescent="0.3">
      <c r="A4505" s="4"/>
      <c r="B4505" s="4"/>
      <c r="C4505" s="4"/>
    </row>
    <row r="4506" spans="1:3" x14ac:dyDescent="0.3">
      <c r="A4506" s="4"/>
      <c r="B4506" s="4"/>
      <c r="C4506" s="4"/>
    </row>
    <row r="4507" spans="1:3" x14ac:dyDescent="0.3">
      <c r="A4507" s="4"/>
      <c r="B4507" s="4"/>
      <c r="C4507" s="4"/>
    </row>
    <row r="4508" spans="1:3" x14ac:dyDescent="0.3">
      <c r="A4508" s="4"/>
      <c r="B4508" s="4"/>
      <c r="C4508" s="4"/>
    </row>
    <row r="4509" spans="1:3" x14ac:dyDescent="0.3">
      <c r="A4509" s="4"/>
      <c r="B4509" s="4"/>
      <c r="C4509" s="4"/>
    </row>
    <row r="4510" spans="1:3" x14ac:dyDescent="0.3">
      <c r="A4510" s="4"/>
      <c r="B4510" s="4"/>
      <c r="C4510" s="4"/>
    </row>
    <row r="4511" spans="1:3" x14ac:dyDescent="0.3">
      <c r="A4511" s="4"/>
      <c r="B4511" s="4"/>
      <c r="C4511" s="4"/>
    </row>
    <row r="4512" spans="1:3" x14ac:dyDescent="0.3">
      <c r="A4512" s="4"/>
      <c r="B4512" s="4"/>
      <c r="C4512" s="4"/>
    </row>
    <row r="4513" spans="1:3" x14ac:dyDescent="0.3">
      <c r="A4513" s="4"/>
      <c r="B4513" s="4"/>
      <c r="C4513" s="4"/>
    </row>
    <row r="4514" spans="1:3" x14ac:dyDescent="0.3">
      <c r="A4514" s="4"/>
      <c r="B4514" s="4"/>
      <c r="C4514" s="4"/>
    </row>
    <row r="4515" spans="1:3" x14ac:dyDescent="0.3">
      <c r="A4515" s="4"/>
      <c r="B4515" s="4"/>
      <c r="C4515" s="4"/>
    </row>
    <row r="4516" spans="1:3" x14ac:dyDescent="0.3">
      <c r="A4516" s="4"/>
      <c r="B4516" s="4"/>
      <c r="C4516" s="4"/>
    </row>
    <row r="4517" spans="1:3" x14ac:dyDescent="0.3">
      <c r="A4517" s="4"/>
      <c r="B4517" s="4"/>
      <c r="C4517" s="4"/>
    </row>
    <row r="4518" spans="1:3" x14ac:dyDescent="0.3">
      <c r="A4518" s="4"/>
      <c r="B4518" s="4"/>
      <c r="C4518" s="4"/>
    </row>
    <row r="4519" spans="1:3" x14ac:dyDescent="0.3">
      <c r="A4519" s="4"/>
      <c r="B4519" s="4"/>
      <c r="C4519" s="4"/>
    </row>
    <row r="4520" spans="1:3" x14ac:dyDescent="0.3">
      <c r="A4520" s="4"/>
      <c r="B4520" s="4"/>
      <c r="C4520" s="4"/>
    </row>
    <row r="4521" spans="1:3" x14ac:dyDescent="0.3">
      <c r="A4521" s="4"/>
      <c r="B4521" s="4"/>
      <c r="C4521" s="4"/>
    </row>
    <row r="4522" spans="1:3" x14ac:dyDescent="0.3">
      <c r="A4522" s="4"/>
      <c r="B4522" s="4"/>
      <c r="C4522" s="4"/>
    </row>
    <row r="4523" spans="1:3" x14ac:dyDescent="0.3">
      <c r="A4523" s="4"/>
      <c r="B4523" s="4"/>
      <c r="C4523" s="4"/>
    </row>
    <row r="4524" spans="1:3" x14ac:dyDescent="0.3">
      <c r="A4524" s="4"/>
      <c r="B4524" s="4"/>
      <c r="C4524" s="4"/>
    </row>
    <row r="4525" spans="1:3" x14ac:dyDescent="0.3">
      <c r="A4525" s="4"/>
      <c r="B4525" s="4"/>
      <c r="C4525" s="4"/>
    </row>
    <row r="4526" spans="1:3" x14ac:dyDescent="0.3">
      <c r="A4526" s="4"/>
      <c r="B4526" s="4"/>
      <c r="C4526" s="4"/>
    </row>
    <row r="4527" spans="1:3" x14ac:dyDescent="0.3">
      <c r="A4527" s="4"/>
      <c r="B4527" s="4"/>
      <c r="C4527" s="4"/>
    </row>
    <row r="4528" spans="1:3" x14ac:dyDescent="0.3">
      <c r="A4528" s="4"/>
      <c r="B4528" s="4"/>
      <c r="C4528" s="4"/>
    </row>
    <row r="4529" spans="1:3" x14ac:dyDescent="0.3">
      <c r="A4529" s="4"/>
      <c r="B4529" s="4"/>
      <c r="C4529" s="4"/>
    </row>
    <row r="4530" spans="1:3" x14ac:dyDescent="0.3">
      <c r="A4530" s="4"/>
      <c r="B4530" s="4"/>
      <c r="C4530" s="4"/>
    </row>
    <row r="4531" spans="1:3" x14ac:dyDescent="0.3">
      <c r="A4531" s="4"/>
      <c r="B4531" s="4"/>
      <c r="C4531" s="4"/>
    </row>
    <row r="4532" spans="1:3" x14ac:dyDescent="0.3">
      <c r="A4532" s="4"/>
      <c r="B4532" s="4"/>
      <c r="C4532" s="4"/>
    </row>
    <row r="4533" spans="1:3" x14ac:dyDescent="0.3">
      <c r="A4533" s="4"/>
      <c r="B4533" s="4"/>
      <c r="C4533" s="4"/>
    </row>
    <row r="4534" spans="1:3" x14ac:dyDescent="0.3">
      <c r="A4534" s="4"/>
      <c r="B4534" s="4"/>
      <c r="C4534" s="4"/>
    </row>
    <row r="4535" spans="1:3" x14ac:dyDescent="0.3">
      <c r="A4535" s="4"/>
      <c r="B4535" s="4"/>
      <c r="C4535" s="4"/>
    </row>
    <row r="4536" spans="1:3" x14ac:dyDescent="0.3">
      <c r="A4536" s="4"/>
      <c r="B4536" s="4"/>
      <c r="C4536" s="4"/>
    </row>
    <row r="4537" spans="1:3" x14ac:dyDescent="0.3">
      <c r="A4537" s="4"/>
      <c r="B4537" s="4"/>
      <c r="C4537" s="4"/>
    </row>
    <row r="4538" spans="1:3" x14ac:dyDescent="0.3">
      <c r="A4538" s="4"/>
      <c r="B4538" s="4"/>
      <c r="C4538" s="4"/>
    </row>
    <row r="4539" spans="1:3" x14ac:dyDescent="0.3">
      <c r="A4539" s="4"/>
      <c r="B4539" s="4"/>
      <c r="C4539" s="4"/>
    </row>
    <row r="4540" spans="1:3" x14ac:dyDescent="0.3">
      <c r="A4540" s="4"/>
      <c r="B4540" s="4"/>
      <c r="C4540" s="4"/>
    </row>
    <row r="4541" spans="1:3" x14ac:dyDescent="0.3">
      <c r="A4541" s="4"/>
      <c r="B4541" s="4"/>
      <c r="C4541" s="4"/>
    </row>
    <row r="4542" spans="1:3" x14ac:dyDescent="0.3">
      <c r="A4542" s="4"/>
      <c r="B4542" s="4"/>
      <c r="C4542" s="4"/>
    </row>
    <row r="4543" spans="1:3" x14ac:dyDescent="0.3">
      <c r="A4543" s="4"/>
      <c r="B4543" s="4"/>
      <c r="C4543" s="4"/>
    </row>
    <row r="4544" spans="1:3" x14ac:dyDescent="0.3">
      <c r="A4544" s="4"/>
      <c r="B4544" s="4"/>
      <c r="C4544" s="4"/>
    </row>
    <row r="4545" spans="1:3" x14ac:dyDescent="0.3">
      <c r="A4545" s="4"/>
      <c r="B4545" s="4"/>
      <c r="C4545" s="4"/>
    </row>
    <row r="4546" spans="1:3" x14ac:dyDescent="0.3">
      <c r="A4546" s="4"/>
      <c r="B4546" s="4"/>
      <c r="C4546" s="4"/>
    </row>
    <row r="4547" spans="1:3" x14ac:dyDescent="0.3">
      <c r="A4547" s="4"/>
      <c r="B4547" s="4"/>
      <c r="C4547" s="4"/>
    </row>
    <row r="4548" spans="1:3" x14ac:dyDescent="0.3">
      <c r="A4548" s="4"/>
      <c r="B4548" s="4"/>
      <c r="C4548" s="4"/>
    </row>
    <row r="4549" spans="1:3" x14ac:dyDescent="0.3">
      <c r="A4549" s="4"/>
      <c r="B4549" s="4"/>
      <c r="C4549" s="4"/>
    </row>
    <row r="4550" spans="1:3" x14ac:dyDescent="0.3">
      <c r="A4550" s="4"/>
      <c r="B4550" s="4"/>
      <c r="C4550" s="4"/>
    </row>
    <row r="4551" spans="1:3" x14ac:dyDescent="0.3">
      <c r="A4551" s="4"/>
      <c r="B4551" s="4"/>
      <c r="C4551" s="4"/>
    </row>
    <row r="4552" spans="1:3" x14ac:dyDescent="0.3">
      <c r="A4552" s="4"/>
      <c r="B4552" s="4"/>
      <c r="C4552" s="4"/>
    </row>
    <row r="4553" spans="1:3" x14ac:dyDescent="0.3">
      <c r="A4553" s="4"/>
      <c r="B4553" s="4"/>
      <c r="C4553" s="4"/>
    </row>
    <row r="4554" spans="1:3" x14ac:dyDescent="0.3">
      <c r="A4554" s="4"/>
      <c r="B4554" s="4"/>
      <c r="C4554" s="4"/>
    </row>
    <row r="4555" spans="1:3" x14ac:dyDescent="0.3">
      <c r="A4555" s="4"/>
      <c r="B4555" s="4"/>
      <c r="C4555" s="4"/>
    </row>
    <row r="4556" spans="1:3" x14ac:dyDescent="0.3">
      <c r="A4556" s="4"/>
      <c r="B4556" s="4"/>
      <c r="C4556" s="4"/>
    </row>
    <row r="4557" spans="1:3" x14ac:dyDescent="0.3">
      <c r="A4557" s="4"/>
      <c r="B4557" s="4"/>
      <c r="C4557" s="4"/>
    </row>
    <row r="4558" spans="1:3" x14ac:dyDescent="0.3">
      <c r="A4558" s="4"/>
      <c r="B4558" s="4"/>
      <c r="C4558" s="4"/>
    </row>
    <row r="4559" spans="1:3" x14ac:dyDescent="0.3">
      <c r="A4559" s="4"/>
      <c r="B4559" s="4"/>
      <c r="C4559" s="4"/>
    </row>
    <row r="4560" spans="1:3" x14ac:dyDescent="0.3">
      <c r="A4560" s="4"/>
      <c r="B4560" s="4"/>
      <c r="C4560" s="4"/>
    </row>
    <row r="4561" spans="1:3" x14ac:dyDescent="0.3">
      <c r="A4561" s="4"/>
      <c r="B4561" s="4"/>
      <c r="C4561" s="4"/>
    </row>
    <row r="4562" spans="1:3" x14ac:dyDescent="0.3">
      <c r="A4562" s="4"/>
      <c r="B4562" s="4"/>
      <c r="C4562" s="4"/>
    </row>
    <row r="4563" spans="1:3" x14ac:dyDescent="0.3">
      <c r="A4563" s="4"/>
      <c r="B4563" s="4"/>
      <c r="C4563" s="4"/>
    </row>
    <row r="4564" spans="1:3" x14ac:dyDescent="0.3">
      <c r="A4564" s="4"/>
      <c r="B4564" s="4"/>
      <c r="C4564" s="4"/>
    </row>
    <row r="4565" spans="1:3" x14ac:dyDescent="0.3">
      <c r="A4565" s="4"/>
      <c r="B4565" s="4"/>
      <c r="C4565" s="4"/>
    </row>
    <row r="4566" spans="1:3" x14ac:dyDescent="0.3">
      <c r="A4566" s="4"/>
      <c r="B4566" s="4"/>
      <c r="C4566" s="4"/>
    </row>
    <row r="4567" spans="1:3" x14ac:dyDescent="0.3">
      <c r="A4567" s="4"/>
      <c r="B4567" s="4"/>
      <c r="C4567" s="4"/>
    </row>
    <row r="4568" spans="1:3" x14ac:dyDescent="0.3">
      <c r="A4568" s="4"/>
      <c r="B4568" s="4"/>
      <c r="C4568" s="4"/>
    </row>
    <row r="4569" spans="1:3" x14ac:dyDescent="0.3">
      <c r="A4569" s="4"/>
      <c r="B4569" s="4"/>
      <c r="C4569" s="4"/>
    </row>
    <row r="4570" spans="1:3" x14ac:dyDescent="0.3">
      <c r="A4570" s="4"/>
      <c r="B4570" s="4"/>
      <c r="C4570" s="4"/>
    </row>
    <row r="4571" spans="1:3" x14ac:dyDescent="0.3">
      <c r="A4571" s="4"/>
      <c r="B4571" s="4"/>
      <c r="C4571" s="4"/>
    </row>
    <row r="4572" spans="1:3" x14ac:dyDescent="0.3">
      <c r="A4572" s="4"/>
      <c r="B4572" s="4"/>
      <c r="C4572" s="4"/>
    </row>
    <row r="4573" spans="1:3" x14ac:dyDescent="0.3">
      <c r="A4573" s="4"/>
      <c r="B4573" s="4"/>
      <c r="C4573" s="4"/>
    </row>
    <row r="4574" spans="1:3" x14ac:dyDescent="0.3">
      <c r="A4574" s="4"/>
      <c r="B4574" s="4"/>
      <c r="C4574" s="4"/>
    </row>
    <row r="4575" spans="1:3" x14ac:dyDescent="0.3">
      <c r="A4575" s="4"/>
      <c r="B4575" s="4"/>
      <c r="C4575" s="4"/>
    </row>
    <row r="4576" spans="1:3" x14ac:dyDescent="0.3">
      <c r="A4576" s="4"/>
      <c r="B4576" s="4"/>
      <c r="C4576" s="4"/>
    </row>
    <row r="4577" spans="1:3" x14ac:dyDescent="0.3">
      <c r="A4577" s="4"/>
      <c r="B4577" s="4"/>
      <c r="C4577" s="4"/>
    </row>
    <row r="4578" spans="1:3" x14ac:dyDescent="0.3">
      <c r="A4578" s="4"/>
      <c r="B4578" s="4"/>
      <c r="C4578" s="4"/>
    </row>
    <row r="4579" spans="1:3" x14ac:dyDescent="0.3">
      <c r="A4579" s="4"/>
      <c r="B4579" s="4"/>
      <c r="C4579" s="4"/>
    </row>
    <row r="4580" spans="1:3" x14ac:dyDescent="0.3">
      <c r="A4580" s="4"/>
      <c r="B4580" s="4"/>
      <c r="C4580" s="4"/>
    </row>
    <row r="4581" spans="1:3" x14ac:dyDescent="0.3">
      <c r="A4581" s="4"/>
      <c r="B4581" s="4"/>
      <c r="C4581" s="4"/>
    </row>
    <row r="4582" spans="1:3" x14ac:dyDescent="0.3">
      <c r="A4582" s="4"/>
      <c r="B4582" s="4"/>
      <c r="C4582" s="4"/>
    </row>
    <row r="4583" spans="1:3" x14ac:dyDescent="0.3">
      <c r="A4583" s="4"/>
      <c r="B4583" s="4"/>
      <c r="C4583" s="4"/>
    </row>
    <row r="4584" spans="1:3" x14ac:dyDescent="0.3">
      <c r="A4584" s="4"/>
      <c r="B4584" s="4"/>
      <c r="C4584" s="4"/>
    </row>
    <row r="4585" spans="1:3" x14ac:dyDescent="0.3">
      <c r="A4585" s="4"/>
      <c r="B4585" s="4"/>
      <c r="C4585" s="4"/>
    </row>
    <row r="4586" spans="1:3" x14ac:dyDescent="0.3">
      <c r="A4586" s="4"/>
      <c r="B4586" s="4"/>
      <c r="C4586" s="4"/>
    </row>
    <row r="4587" spans="1:3" x14ac:dyDescent="0.3">
      <c r="A4587" s="4"/>
      <c r="B4587" s="4"/>
      <c r="C4587" s="4"/>
    </row>
    <row r="4588" spans="1:3" x14ac:dyDescent="0.3">
      <c r="A4588" s="4"/>
      <c r="B4588" s="4"/>
      <c r="C4588" s="4"/>
    </row>
    <row r="4589" spans="1:3" x14ac:dyDescent="0.3">
      <c r="A4589" s="4"/>
      <c r="B4589" s="4"/>
      <c r="C4589" s="4"/>
    </row>
    <row r="4590" spans="1:3" x14ac:dyDescent="0.3">
      <c r="A4590" s="4"/>
      <c r="B4590" s="4"/>
      <c r="C4590" s="4"/>
    </row>
    <row r="4591" spans="1:3" x14ac:dyDescent="0.3">
      <c r="A4591" s="4"/>
      <c r="B4591" s="4"/>
      <c r="C4591" s="4"/>
    </row>
    <row r="4592" spans="1:3" x14ac:dyDescent="0.3">
      <c r="A4592" s="4"/>
      <c r="B4592" s="4"/>
      <c r="C4592" s="4"/>
    </row>
    <row r="4593" spans="1:3" x14ac:dyDescent="0.3">
      <c r="A4593" s="4"/>
      <c r="B4593" s="4"/>
      <c r="C4593" s="4"/>
    </row>
    <row r="4594" spans="1:3" x14ac:dyDescent="0.3">
      <c r="A4594" s="4"/>
      <c r="B4594" s="4"/>
      <c r="C4594" s="4"/>
    </row>
    <row r="4595" spans="1:3" x14ac:dyDescent="0.3">
      <c r="A4595" s="4"/>
      <c r="B4595" s="4"/>
      <c r="C4595" s="4"/>
    </row>
    <row r="4596" spans="1:3" x14ac:dyDescent="0.3">
      <c r="A4596" s="4"/>
      <c r="B4596" s="4"/>
      <c r="C4596" s="4"/>
    </row>
    <row r="4597" spans="1:3" x14ac:dyDescent="0.3">
      <c r="A4597" s="4"/>
      <c r="B4597" s="4"/>
      <c r="C4597" s="4"/>
    </row>
    <row r="4598" spans="1:3" x14ac:dyDescent="0.3">
      <c r="A4598" s="4"/>
      <c r="B4598" s="4"/>
      <c r="C4598" s="4"/>
    </row>
    <row r="4599" spans="1:3" x14ac:dyDescent="0.3">
      <c r="A4599" s="4"/>
      <c r="B4599" s="4"/>
      <c r="C4599" s="4"/>
    </row>
    <row r="4600" spans="1:3" x14ac:dyDescent="0.3">
      <c r="A4600" s="4"/>
      <c r="B4600" s="4"/>
      <c r="C4600" s="4"/>
    </row>
    <row r="4601" spans="1:3" x14ac:dyDescent="0.3">
      <c r="A4601" s="4"/>
      <c r="B4601" s="4"/>
      <c r="C4601" s="4"/>
    </row>
    <row r="4602" spans="1:3" x14ac:dyDescent="0.3">
      <c r="A4602" s="4"/>
      <c r="B4602" s="4"/>
      <c r="C4602" s="4"/>
    </row>
    <row r="4603" spans="1:3" x14ac:dyDescent="0.3">
      <c r="A4603" s="4"/>
      <c r="B4603" s="4"/>
      <c r="C4603" s="4"/>
    </row>
    <row r="4604" spans="1:3" x14ac:dyDescent="0.3">
      <c r="A4604" s="4"/>
      <c r="B4604" s="4"/>
      <c r="C4604" s="4"/>
    </row>
    <row r="4605" spans="1:3" x14ac:dyDescent="0.3">
      <c r="A4605" s="4"/>
      <c r="B4605" s="4"/>
      <c r="C4605" s="4"/>
    </row>
    <row r="4606" spans="1:3" x14ac:dyDescent="0.3">
      <c r="A4606" s="4"/>
      <c r="B4606" s="4"/>
      <c r="C4606" s="4"/>
    </row>
    <row r="4607" spans="1:3" x14ac:dyDescent="0.3">
      <c r="A4607" s="4"/>
      <c r="B4607" s="4"/>
      <c r="C4607" s="4"/>
    </row>
    <row r="4608" spans="1:3" x14ac:dyDescent="0.3">
      <c r="A4608" s="4"/>
      <c r="B4608" s="4"/>
      <c r="C4608" s="4"/>
    </row>
    <row r="4609" spans="1:3" x14ac:dyDescent="0.3">
      <c r="A4609" s="4"/>
      <c r="B4609" s="4"/>
      <c r="C4609" s="4"/>
    </row>
    <row r="4610" spans="1:3" x14ac:dyDescent="0.3">
      <c r="A4610" s="4"/>
      <c r="B4610" s="4"/>
      <c r="C4610" s="4"/>
    </row>
    <row r="4611" spans="1:3" x14ac:dyDescent="0.3">
      <c r="A4611" s="4"/>
      <c r="B4611" s="4"/>
      <c r="C4611" s="4"/>
    </row>
    <row r="4612" spans="1:3" x14ac:dyDescent="0.3">
      <c r="A4612" s="4"/>
      <c r="B4612" s="4"/>
      <c r="C4612" s="4"/>
    </row>
    <row r="4613" spans="1:3" x14ac:dyDescent="0.3">
      <c r="A4613" s="4"/>
      <c r="B4613" s="4"/>
      <c r="C4613" s="4"/>
    </row>
    <row r="4614" spans="1:3" x14ac:dyDescent="0.3">
      <c r="A4614" s="4"/>
      <c r="B4614" s="4"/>
      <c r="C4614" s="4"/>
    </row>
    <row r="4615" spans="1:3" x14ac:dyDescent="0.3">
      <c r="A4615" s="4"/>
      <c r="B4615" s="4"/>
      <c r="C4615" s="4"/>
    </row>
    <row r="4616" spans="1:3" x14ac:dyDescent="0.3">
      <c r="A4616" s="4"/>
      <c r="B4616" s="4"/>
      <c r="C4616" s="4"/>
    </row>
    <row r="4617" spans="1:3" x14ac:dyDescent="0.3">
      <c r="A4617" s="4"/>
      <c r="B4617" s="4"/>
      <c r="C4617" s="4"/>
    </row>
    <row r="4618" spans="1:3" x14ac:dyDescent="0.3">
      <c r="A4618" s="4"/>
      <c r="B4618" s="4"/>
      <c r="C4618" s="4"/>
    </row>
    <row r="4619" spans="1:3" x14ac:dyDescent="0.3">
      <c r="A4619" s="4"/>
      <c r="B4619" s="4"/>
      <c r="C4619" s="4"/>
    </row>
    <row r="4620" spans="1:3" x14ac:dyDescent="0.3">
      <c r="A4620" s="4"/>
      <c r="B4620" s="4"/>
      <c r="C4620" s="4"/>
    </row>
    <row r="4621" spans="1:3" x14ac:dyDescent="0.3">
      <c r="A4621" s="4"/>
      <c r="B4621" s="4"/>
      <c r="C4621" s="4"/>
    </row>
    <row r="4622" spans="1:3" x14ac:dyDescent="0.3">
      <c r="A4622" s="4"/>
      <c r="B4622" s="4"/>
      <c r="C4622" s="4"/>
    </row>
    <row r="4623" spans="1:3" x14ac:dyDescent="0.3">
      <c r="A4623" s="4"/>
      <c r="B4623" s="4"/>
      <c r="C4623" s="4"/>
    </row>
    <row r="4624" spans="1:3" x14ac:dyDescent="0.3">
      <c r="A4624" s="4"/>
      <c r="B4624" s="4"/>
      <c r="C4624" s="4"/>
    </row>
    <row r="4625" spans="1:3" x14ac:dyDescent="0.3">
      <c r="A4625" s="4"/>
      <c r="B4625" s="4"/>
      <c r="C4625" s="4"/>
    </row>
    <row r="4626" spans="1:3" x14ac:dyDescent="0.3">
      <c r="A4626" s="4"/>
      <c r="B4626" s="4"/>
      <c r="C4626" s="4"/>
    </row>
    <row r="4627" spans="1:3" x14ac:dyDescent="0.3">
      <c r="A4627" s="4"/>
      <c r="B4627" s="4"/>
      <c r="C4627" s="4"/>
    </row>
    <row r="4628" spans="1:3" x14ac:dyDescent="0.3">
      <c r="A4628" s="4"/>
      <c r="B4628" s="4"/>
      <c r="C4628" s="4"/>
    </row>
    <row r="4629" spans="1:3" x14ac:dyDescent="0.3">
      <c r="A4629" s="4"/>
      <c r="B4629" s="4"/>
      <c r="C4629" s="4"/>
    </row>
    <row r="4630" spans="1:3" x14ac:dyDescent="0.3">
      <c r="A4630" s="4"/>
      <c r="B4630" s="4"/>
      <c r="C4630" s="4"/>
    </row>
    <row r="4631" spans="1:3" x14ac:dyDescent="0.3">
      <c r="A4631" s="4"/>
      <c r="B4631" s="4"/>
      <c r="C4631" s="4"/>
    </row>
    <row r="4632" spans="1:3" x14ac:dyDescent="0.3">
      <c r="A4632" s="4"/>
      <c r="B4632" s="4"/>
      <c r="C4632" s="4"/>
    </row>
    <row r="4633" spans="1:3" x14ac:dyDescent="0.3">
      <c r="A4633" s="4"/>
      <c r="B4633" s="4"/>
      <c r="C4633" s="4"/>
    </row>
    <row r="4634" spans="1:3" x14ac:dyDescent="0.3">
      <c r="A4634" s="4"/>
      <c r="B4634" s="4"/>
      <c r="C4634" s="4"/>
    </row>
    <row r="4635" spans="1:3" x14ac:dyDescent="0.3">
      <c r="A4635" s="4"/>
      <c r="B4635" s="4"/>
      <c r="C4635" s="4"/>
    </row>
    <row r="4636" spans="1:3" x14ac:dyDescent="0.3">
      <c r="A4636" s="4"/>
      <c r="B4636" s="4"/>
      <c r="C4636" s="4"/>
    </row>
    <row r="4637" spans="1:3" x14ac:dyDescent="0.3">
      <c r="A4637" s="4"/>
      <c r="B4637" s="4"/>
      <c r="C4637" s="4"/>
    </row>
    <row r="4638" spans="1:3" x14ac:dyDescent="0.3">
      <c r="A4638" s="4"/>
      <c r="B4638" s="4"/>
      <c r="C4638" s="4"/>
    </row>
    <row r="4639" spans="1:3" x14ac:dyDescent="0.3">
      <c r="A4639" s="4"/>
      <c r="B4639" s="4"/>
      <c r="C4639" s="4"/>
    </row>
    <row r="4640" spans="1:3" x14ac:dyDescent="0.3">
      <c r="A4640" s="4"/>
      <c r="B4640" s="4"/>
      <c r="C4640" s="4"/>
    </row>
    <row r="4641" spans="1:3" x14ac:dyDescent="0.3">
      <c r="A4641" s="4"/>
      <c r="B4641" s="4"/>
      <c r="C4641" s="4"/>
    </row>
    <row r="4642" spans="1:3" x14ac:dyDescent="0.3">
      <c r="A4642" s="4"/>
      <c r="B4642" s="4"/>
      <c r="C4642" s="4"/>
    </row>
    <row r="4643" spans="1:3" x14ac:dyDescent="0.3">
      <c r="A4643" s="4"/>
      <c r="B4643" s="4"/>
      <c r="C4643" s="4"/>
    </row>
    <row r="4644" spans="1:3" x14ac:dyDescent="0.3">
      <c r="A4644" s="4"/>
      <c r="B4644" s="4"/>
      <c r="C4644" s="4"/>
    </row>
    <row r="4645" spans="1:3" x14ac:dyDescent="0.3">
      <c r="A4645" s="4"/>
      <c r="B4645" s="4"/>
      <c r="C4645" s="4"/>
    </row>
    <row r="4646" spans="1:3" x14ac:dyDescent="0.3">
      <c r="A4646" s="4"/>
      <c r="B4646" s="4"/>
      <c r="C4646" s="4"/>
    </row>
    <row r="4647" spans="1:3" x14ac:dyDescent="0.3">
      <c r="A4647" s="4"/>
      <c r="B4647" s="4"/>
      <c r="C4647" s="4"/>
    </row>
    <row r="4648" spans="1:3" x14ac:dyDescent="0.3">
      <c r="A4648" s="4"/>
      <c r="B4648" s="4"/>
      <c r="C4648" s="4"/>
    </row>
    <row r="4649" spans="1:3" x14ac:dyDescent="0.3">
      <c r="A4649" s="4"/>
      <c r="B4649" s="4"/>
      <c r="C4649" s="4"/>
    </row>
    <row r="4650" spans="1:3" x14ac:dyDescent="0.3">
      <c r="A4650" s="4"/>
      <c r="B4650" s="4"/>
      <c r="C4650" s="4"/>
    </row>
    <row r="4651" spans="1:3" x14ac:dyDescent="0.3">
      <c r="A4651" s="4"/>
      <c r="B4651" s="4"/>
      <c r="C4651" s="4"/>
    </row>
    <row r="4652" spans="1:3" x14ac:dyDescent="0.3">
      <c r="A4652" s="4"/>
      <c r="B4652" s="4"/>
      <c r="C4652" s="4"/>
    </row>
    <row r="4653" spans="1:3" x14ac:dyDescent="0.3">
      <c r="A4653" s="4"/>
      <c r="B4653" s="4"/>
      <c r="C4653" s="4"/>
    </row>
    <row r="4654" spans="1:3" x14ac:dyDescent="0.3">
      <c r="A4654" s="4"/>
      <c r="B4654" s="4"/>
      <c r="C4654" s="4"/>
    </row>
    <row r="4655" spans="1:3" x14ac:dyDescent="0.3">
      <c r="A4655" s="4"/>
      <c r="B4655" s="4"/>
      <c r="C4655" s="4"/>
    </row>
    <row r="4656" spans="1:3" x14ac:dyDescent="0.3">
      <c r="A4656" s="4"/>
      <c r="B4656" s="4"/>
      <c r="C4656" s="4"/>
    </row>
    <row r="4657" spans="1:3" x14ac:dyDescent="0.3">
      <c r="A4657" s="4"/>
      <c r="B4657" s="4"/>
      <c r="C4657" s="4"/>
    </row>
    <row r="4658" spans="1:3" x14ac:dyDescent="0.3">
      <c r="A4658" s="4"/>
      <c r="B4658" s="4"/>
      <c r="C4658" s="4"/>
    </row>
    <row r="4659" spans="1:3" x14ac:dyDescent="0.3">
      <c r="A4659" s="4"/>
      <c r="B4659" s="4"/>
      <c r="C4659" s="4"/>
    </row>
    <row r="4660" spans="1:3" x14ac:dyDescent="0.3">
      <c r="A4660" s="4"/>
      <c r="B4660" s="4"/>
      <c r="C4660" s="4"/>
    </row>
    <row r="4661" spans="1:3" x14ac:dyDescent="0.3">
      <c r="A4661" s="4"/>
      <c r="B4661" s="4"/>
      <c r="C4661" s="4"/>
    </row>
    <row r="4662" spans="1:3" x14ac:dyDescent="0.3">
      <c r="A4662" s="4"/>
      <c r="B4662" s="4"/>
      <c r="C4662" s="4"/>
    </row>
    <row r="4663" spans="1:3" x14ac:dyDescent="0.3">
      <c r="A4663" s="4"/>
      <c r="B4663" s="4"/>
      <c r="C4663" s="4"/>
    </row>
    <row r="4664" spans="1:3" x14ac:dyDescent="0.3">
      <c r="A4664" s="4"/>
      <c r="B4664" s="4"/>
      <c r="C4664" s="4"/>
    </row>
    <row r="4665" spans="1:3" x14ac:dyDescent="0.3">
      <c r="A4665" s="4"/>
      <c r="B4665" s="4"/>
      <c r="C4665" s="4"/>
    </row>
    <row r="4666" spans="1:3" x14ac:dyDescent="0.3">
      <c r="A4666" s="4"/>
      <c r="B4666" s="4"/>
      <c r="C4666" s="4"/>
    </row>
    <row r="4667" spans="1:3" x14ac:dyDescent="0.3">
      <c r="A4667" s="4"/>
      <c r="B4667" s="4"/>
      <c r="C4667" s="4"/>
    </row>
    <row r="4668" spans="1:3" x14ac:dyDescent="0.3">
      <c r="A4668" s="4"/>
      <c r="B4668" s="4"/>
      <c r="C4668" s="4"/>
    </row>
    <row r="4669" spans="1:3" x14ac:dyDescent="0.3">
      <c r="A4669" s="4"/>
      <c r="B4669" s="4"/>
      <c r="C4669" s="4"/>
    </row>
    <row r="4670" spans="1:3" x14ac:dyDescent="0.3">
      <c r="A4670" s="4"/>
      <c r="B4670" s="4"/>
      <c r="C4670" s="4"/>
    </row>
    <row r="4671" spans="1:3" x14ac:dyDescent="0.3">
      <c r="A4671" s="4"/>
      <c r="B4671" s="4"/>
      <c r="C4671" s="4"/>
    </row>
    <row r="4672" spans="1:3" x14ac:dyDescent="0.3">
      <c r="A4672" s="4"/>
      <c r="B4672" s="4"/>
      <c r="C4672" s="4"/>
    </row>
    <row r="4673" spans="1:3" x14ac:dyDescent="0.3">
      <c r="A4673" s="4"/>
      <c r="B4673" s="4"/>
      <c r="C4673" s="4"/>
    </row>
    <row r="4674" spans="1:3" x14ac:dyDescent="0.3">
      <c r="A4674" s="4"/>
      <c r="B4674" s="4"/>
      <c r="C4674" s="4"/>
    </row>
    <row r="4675" spans="1:3" x14ac:dyDescent="0.3">
      <c r="A4675" s="4"/>
      <c r="B4675" s="4"/>
      <c r="C4675" s="4"/>
    </row>
    <row r="4676" spans="1:3" x14ac:dyDescent="0.3">
      <c r="A4676" s="4"/>
      <c r="B4676" s="4"/>
      <c r="C4676" s="4"/>
    </row>
    <row r="4677" spans="1:3" x14ac:dyDescent="0.3">
      <c r="A4677" s="4"/>
      <c r="B4677" s="4"/>
      <c r="C4677" s="4"/>
    </row>
    <row r="4678" spans="1:3" x14ac:dyDescent="0.3">
      <c r="A4678" s="4"/>
      <c r="B4678" s="4"/>
      <c r="C4678" s="4"/>
    </row>
    <row r="4679" spans="1:3" x14ac:dyDescent="0.3">
      <c r="A4679" s="4"/>
      <c r="B4679" s="4"/>
      <c r="C4679" s="4"/>
    </row>
    <row r="4680" spans="1:3" x14ac:dyDescent="0.3">
      <c r="A4680" s="4"/>
      <c r="B4680" s="4"/>
      <c r="C4680" s="4"/>
    </row>
    <row r="4681" spans="1:3" x14ac:dyDescent="0.3">
      <c r="A4681" s="4"/>
      <c r="B4681" s="4"/>
      <c r="C4681" s="4"/>
    </row>
    <row r="4682" spans="1:3" x14ac:dyDescent="0.3">
      <c r="A4682" s="4"/>
      <c r="B4682" s="4"/>
      <c r="C4682" s="4"/>
    </row>
    <row r="4683" spans="1:3" x14ac:dyDescent="0.3">
      <c r="A4683" s="4"/>
      <c r="B4683" s="4"/>
      <c r="C4683" s="4"/>
    </row>
    <row r="4684" spans="1:3" x14ac:dyDescent="0.3">
      <c r="A4684" s="4"/>
      <c r="B4684" s="4"/>
      <c r="C4684" s="4"/>
    </row>
    <row r="4685" spans="1:3" x14ac:dyDescent="0.3">
      <c r="A4685" s="4"/>
      <c r="B4685" s="4"/>
      <c r="C4685" s="4"/>
    </row>
    <row r="4686" spans="1:3" x14ac:dyDescent="0.3">
      <c r="A4686" s="4"/>
      <c r="B4686" s="4"/>
      <c r="C4686" s="4"/>
    </row>
    <row r="4687" spans="1:3" x14ac:dyDescent="0.3">
      <c r="A4687" s="4"/>
      <c r="B4687" s="4"/>
      <c r="C4687" s="4"/>
    </row>
    <row r="4688" spans="1:3" x14ac:dyDescent="0.3">
      <c r="A4688" s="4"/>
      <c r="B4688" s="4"/>
      <c r="C4688" s="4"/>
    </row>
    <row r="4689" spans="1:3" x14ac:dyDescent="0.3">
      <c r="A4689" s="4"/>
      <c r="B4689" s="4"/>
      <c r="C4689" s="4"/>
    </row>
    <row r="4690" spans="1:3" x14ac:dyDescent="0.3">
      <c r="A4690" s="4"/>
      <c r="B4690" s="4"/>
      <c r="C4690" s="4"/>
    </row>
    <row r="4691" spans="1:3" x14ac:dyDescent="0.3">
      <c r="A4691" s="4"/>
      <c r="B4691" s="4"/>
      <c r="C4691" s="4"/>
    </row>
    <row r="4692" spans="1:3" x14ac:dyDescent="0.3">
      <c r="A4692" s="4"/>
      <c r="B4692" s="4"/>
      <c r="C4692" s="4"/>
    </row>
    <row r="4693" spans="1:3" x14ac:dyDescent="0.3">
      <c r="A4693" s="4"/>
      <c r="B4693" s="4"/>
      <c r="C4693" s="4"/>
    </row>
    <row r="4694" spans="1:3" x14ac:dyDescent="0.3">
      <c r="A4694" s="4"/>
      <c r="B4694" s="4"/>
      <c r="C4694" s="4"/>
    </row>
    <row r="4695" spans="1:3" x14ac:dyDescent="0.3">
      <c r="A4695" s="4"/>
      <c r="B4695" s="4"/>
      <c r="C4695" s="4"/>
    </row>
    <row r="4696" spans="1:3" x14ac:dyDescent="0.3">
      <c r="A4696" s="4"/>
      <c r="B4696" s="4"/>
      <c r="C4696" s="4"/>
    </row>
    <row r="4697" spans="1:3" x14ac:dyDescent="0.3">
      <c r="A4697" s="4"/>
      <c r="B4697" s="4"/>
      <c r="C4697" s="4"/>
    </row>
    <row r="4698" spans="1:3" x14ac:dyDescent="0.3">
      <c r="A4698" s="4"/>
      <c r="B4698" s="4"/>
      <c r="C4698" s="4"/>
    </row>
    <row r="4699" spans="1:3" x14ac:dyDescent="0.3">
      <c r="A4699" s="4"/>
      <c r="B4699" s="4"/>
      <c r="C4699" s="4"/>
    </row>
    <row r="4700" spans="1:3" x14ac:dyDescent="0.3">
      <c r="A4700" s="4"/>
      <c r="B4700" s="4"/>
      <c r="C4700" s="4"/>
    </row>
    <row r="4701" spans="1:3" x14ac:dyDescent="0.3">
      <c r="A4701" s="4"/>
      <c r="B4701" s="4"/>
      <c r="C4701" s="4"/>
    </row>
    <row r="4702" spans="1:3" x14ac:dyDescent="0.3">
      <c r="A4702" s="4"/>
      <c r="B4702" s="4"/>
      <c r="C4702" s="4"/>
    </row>
    <row r="4703" spans="1:3" x14ac:dyDescent="0.3">
      <c r="A4703" s="4"/>
      <c r="B4703" s="4"/>
      <c r="C4703" s="4"/>
    </row>
    <row r="4704" spans="1:3" x14ac:dyDescent="0.3">
      <c r="A4704" s="4"/>
      <c r="B4704" s="4"/>
      <c r="C4704" s="4"/>
    </row>
    <row r="4705" spans="1:3" x14ac:dyDescent="0.3">
      <c r="A4705" s="4"/>
      <c r="B4705" s="4"/>
      <c r="C4705" s="4"/>
    </row>
    <row r="4706" spans="1:3" x14ac:dyDescent="0.3">
      <c r="A4706" s="4"/>
      <c r="B4706" s="4"/>
      <c r="C4706" s="4"/>
    </row>
    <row r="4707" spans="1:3" x14ac:dyDescent="0.3">
      <c r="A4707" s="4"/>
      <c r="B4707" s="4"/>
      <c r="C4707" s="4"/>
    </row>
    <row r="4708" spans="1:3" x14ac:dyDescent="0.3">
      <c r="A4708" s="4"/>
      <c r="B4708" s="4"/>
      <c r="C4708" s="4"/>
    </row>
    <row r="4709" spans="1:3" x14ac:dyDescent="0.3">
      <c r="A4709" s="4"/>
      <c r="B4709" s="4"/>
      <c r="C4709" s="4"/>
    </row>
    <row r="4710" spans="1:3" x14ac:dyDescent="0.3">
      <c r="A4710" s="4"/>
      <c r="B4710" s="4"/>
      <c r="C4710" s="4"/>
    </row>
    <row r="4711" spans="1:3" x14ac:dyDescent="0.3">
      <c r="A4711" s="4"/>
      <c r="B4711" s="4"/>
      <c r="C4711" s="4"/>
    </row>
    <row r="4712" spans="1:3" x14ac:dyDescent="0.3">
      <c r="A4712" s="4"/>
      <c r="B4712" s="4"/>
      <c r="C4712" s="4"/>
    </row>
    <row r="4713" spans="1:3" x14ac:dyDescent="0.3">
      <c r="A4713" s="4"/>
      <c r="B4713" s="4"/>
      <c r="C4713" s="4"/>
    </row>
    <row r="4714" spans="1:3" x14ac:dyDescent="0.3">
      <c r="A4714" s="4"/>
      <c r="B4714" s="4"/>
      <c r="C4714" s="4"/>
    </row>
    <row r="4715" spans="1:3" x14ac:dyDescent="0.3">
      <c r="A4715" s="4"/>
      <c r="B4715" s="4"/>
      <c r="C4715" s="4"/>
    </row>
    <row r="4716" spans="1:3" x14ac:dyDescent="0.3">
      <c r="A4716" s="4"/>
      <c r="B4716" s="4"/>
      <c r="C4716" s="4"/>
    </row>
    <row r="4717" spans="1:3" x14ac:dyDescent="0.3">
      <c r="A4717" s="4"/>
      <c r="B4717" s="4"/>
      <c r="C4717" s="4"/>
    </row>
    <row r="4718" spans="1:3" x14ac:dyDescent="0.3">
      <c r="A4718" s="4"/>
      <c r="B4718" s="4"/>
      <c r="C4718" s="4"/>
    </row>
    <row r="4719" spans="1:3" x14ac:dyDescent="0.3">
      <c r="A4719" s="4"/>
      <c r="B4719" s="4"/>
      <c r="C4719" s="4"/>
    </row>
    <row r="4720" spans="1:3" x14ac:dyDescent="0.3">
      <c r="A4720" s="4"/>
      <c r="B4720" s="4"/>
      <c r="C4720" s="4"/>
    </row>
    <row r="4721" spans="1:3" x14ac:dyDescent="0.3">
      <c r="A4721" s="4"/>
      <c r="B4721" s="4"/>
      <c r="C4721" s="4"/>
    </row>
    <row r="4722" spans="1:3" x14ac:dyDescent="0.3">
      <c r="A4722" s="4"/>
      <c r="B4722" s="4"/>
      <c r="C4722" s="4"/>
    </row>
    <row r="4723" spans="1:3" x14ac:dyDescent="0.3">
      <c r="A4723" s="4"/>
      <c r="B4723" s="4"/>
      <c r="C4723" s="4"/>
    </row>
    <row r="4724" spans="1:3" x14ac:dyDescent="0.3">
      <c r="A4724" s="4"/>
      <c r="B4724" s="4"/>
      <c r="C4724" s="4"/>
    </row>
    <row r="4725" spans="1:3" x14ac:dyDescent="0.3">
      <c r="A4725" s="4"/>
      <c r="B4725" s="4"/>
      <c r="C4725" s="4"/>
    </row>
    <row r="4726" spans="1:3" x14ac:dyDescent="0.3">
      <c r="A4726" s="4"/>
      <c r="B4726" s="4"/>
      <c r="C4726" s="4"/>
    </row>
    <row r="4727" spans="1:3" x14ac:dyDescent="0.3">
      <c r="A4727" s="4"/>
      <c r="B4727" s="4"/>
      <c r="C4727" s="4"/>
    </row>
    <row r="4728" spans="1:3" x14ac:dyDescent="0.3">
      <c r="A4728" s="4"/>
      <c r="B4728" s="4"/>
      <c r="C4728" s="4"/>
    </row>
    <row r="4729" spans="1:3" x14ac:dyDescent="0.3">
      <c r="A4729" s="4"/>
      <c r="B4729" s="4"/>
      <c r="C4729" s="4"/>
    </row>
    <row r="4730" spans="1:3" x14ac:dyDescent="0.3">
      <c r="A4730" s="4"/>
      <c r="B4730" s="4"/>
      <c r="C4730" s="4"/>
    </row>
    <row r="4731" spans="1:3" x14ac:dyDescent="0.3">
      <c r="A4731" s="4"/>
      <c r="B4731" s="4"/>
      <c r="C4731" s="4"/>
    </row>
    <row r="4732" spans="1:3" x14ac:dyDescent="0.3">
      <c r="A4732" s="4"/>
      <c r="B4732" s="4"/>
      <c r="C4732" s="4"/>
    </row>
    <row r="4733" spans="1:3" x14ac:dyDescent="0.3">
      <c r="A4733" s="4"/>
      <c r="B4733" s="4"/>
      <c r="C4733" s="4"/>
    </row>
    <row r="4734" spans="1:3" x14ac:dyDescent="0.3">
      <c r="A4734" s="4"/>
      <c r="B4734" s="4"/>
      <c r="C4734" s="4"/>
    </row>
    <row r="4735" spans="1:3" x14ac:dyDescent="0.3">
      <c r="A4735" s="4"/>
      <c r="B4735" s="4"/>
      <c r="C4735" s="4"/>
    </row>
    <row r="4736" spans="1:3" x14ac:dyDescent="0.3">
      <c r="A4736" s="4"/>
      <c r="B4736" s="4"/>
      <c r="C4736" s="4"/>
    </row>
    <row r="4737" spans="1:3" x14ac:dyDescent="0.3">
      <c r="A4737" s="4"/>
      <c r="B4737" s="4"/>
      <c r="C4737" s="4"/>
    </row>
    <row r="4738" spans="1:3" x14ac:dyDescent="0.3">
      <c r="A4738" s="4"/>
      <c r="B4738" s="4"/>
      <c r="C4738" s="4"/>
    </row>
    <row r="4739" spans="1:3" x14ac:dyDescent="0.3">
      <c r="A4739" s="4"/>
      <c r="B4739" s="4"/>
      <c r="C4739" s="4"/>
    </row>
    <row r="4740" spans="1:3" x14ac:dyDescent="0.3">
      <c r="A4740" s="4"/>
      <c r="B4740" s="4"/>
      <c r="C4740" s="4"/>
    </row>
    <row r="4741" spans="1:3" x14ac:dyDescent="0.3">
      <c r="A4741" s="4"/>
      <c r="B4741" s="4"/>
      <c r="C4741" s="4"/>
    </row>
    <row r="4742" spans="1:3" x14ac:dyDescent="0.3">
      <c r="A4742" s="4"/>
      <c r="B4742" s="4"/>
      <c r="C4742" s="4"/>
    </row>
    <row r="4743" spans="1:3" x14ac:dyDescent="0.3">
      <c r="A4743" s="4"/>
      <c r="B4743" s="4"/>
      <c r="C4743" s="4"/>
    </row>
    <row r="4744" spans="1:3" x14ac:dyDescent="0.3">
      <c r="A4744" s="4"/>
      <c r="B4744" s="4"/>
      <c r="C4744" s="4"/>
    </row>
    <row r="4745" spans="1:3" x14ac:dyDescent="0.3">
      <c r="A4745" s="4"/>
      <c r="B4745" s="4"/>
      <c r="C4745" s="4"/>
    </row>
    <row r="4746" spans="1:3" x14ac:dyDescent="0.3">
      <c r="A4746" s="4"/>
      <c r="B4746" s="4"/>
      <c r="C4746" s="4"/>
    </row>
    <row r="4747" spans="1:3" x14ac:dyDescent="0.3">
      <c r="A4747" s="4"/>
      <c r="B4747" s="4"/>
      <c r="C4747" s="4"/>
    </row>
    <row r="4748" spans="1:3" x14ac:dyDescent="0.3">
      <c r="A4748" s="4"/>
      <c r="B4748" s="4"/>
      <c r="C4748" s="4"/>
    </row>
    <row r="4749" spans="1:3" x14ac:dyDescent="0.3">
      <c r="A4749" s="4"/>
      <c r="B4749" s="4"/>
      <c r="C4749" s="4"/>
    </row>
    <row r="4750" spans="1:3" x14ac:dyDescent="0.3">
      <c r="A4750" s="4"/>
      <c r="B4750" s="4"/>
      <c r="C4750" s="4"/>
    </row>
    <row r="4751" spans="1:3" x14ac:dyDescent="0.3">
      <c r="A4751" s="4"/>
      <c r="B4751" s="4"/>
      <c r="C4751" s="4"/>
    </row>
    <row r="4752" spans="1:3" x14ac:dyDescent="0.3">
      <c r="A4752" s="4"/>
      <c r="B4752" s="4"/>
      <c r="C4752" s="4"/>
    </row>
    <row r="4753" spans="1:3" x14ac:dyDescent="0.3">
      <c r="A4753" s="4"/>
      <c r="B4753" s="4"/>
      <c r="C4753" s="4"/>
    </row>
    <row r="4754" spans="1:3" x14ac:dyDescent="0.3">
      <c r="A4754" s="4"/>
      <c r="B4754" s="4"/>
      <c r="C4754" s="4"/>
    </row>
    <row r="4755" spans="1:3" x14ac:dyDescent="0.3">
      <c r="A4755" s="4"/>
      <c r="B4755" s="4"/>
      <c r="C4755" s="4"/>
    </row>
    <row r="4756" spans="1:3" x14ac:dyDescent="0.3">
      <c r="A4756" s="4"/>
      <c r="B4756" s="4"/>
      <c r="C4756" s="4"/>
    </row>
    <row r="4757" spans="1:3" x14ac:dyDescent="0.3">
      <c r="A4757" s="4"/>
      <c r="B4757" s="4"/>
      <c r="C4757" s="4"/>
    </row>
    <row r="4758" spans="1:3" x14ac:dyDescent="0.3">
      <c r="A4758" s="4"/>
      <c r="B4758" s="4"/>
      <c r="C4758" s="4"/>
    </row>
    <row r="4759" spans="1:3" x14ac:dyDescent="0.3">
      <c r="A4759" s="4"/>
      <c r="B4759" s="4"/>
      <c r="C4759" s="4"/>
    </row>
    <row r="4760" spans="1:3" x14ac:dyDescent="0.3">
      <c r="A4760" s="4"/>
      <c r="B4760" s="4"/>
      <c r="C4760" s="4"/>
    </row>
    <row r="4761" spans="1:3" x14ac:dyDescent="0.3">
      <c r="A4761" s="4"/>
      <c r="B4761" s="4"/>
      <c r="C4761" s="4"/>
    </row>
    <row r="4762" spans="1:3" x14ac:dyDescent="0.3">
      <c r="A4762" s="4"/>
      <c r="B4762" s="4"/>
      <c r="C4762" s="4"/>
    </row>
    <row r="4763" spans="1:3" x14ac:dyDescent="0.3">
      <c r="A4763" s="4"/>
      <c r="B4763" s="4"/>
      <c r="C4763" s="4"/>
    </row>
    <row r="4764" spans="1:3" x14ac:dyDescent="0.3">
      <c r="A4764" s="4"/>
      <c r="B4764" s="4"/>
      <c r="C4764" s="4"/>
    </row>
    <row r="4765" spans="1:3" x14ac:dyDescent="0.3">
      <c r="A4765" s="4"/>
      <c r="B4765" s="4"/>
      <c r="C4765" s="4"/>
    </row>
    <row r="4766" spans="1:3" x14ac:dyDescent="0.3">
      <c r="A4766" s="4"/>
      <c r="B4766" s="4"/>
      <c r="C4766" s="4"/>
    </row>
    <row r="4767" spans="1:3" x14ac:dyDescent="0.3">
      <c r="A4767" s="4"/>
      <c r="B4767" s="4"/>
      <c r="C4767" s="4"/>
    </row>
    <row r="4768" spans="1:3" x14ac:dyDescent="0.3">
      <c r="A4768" s="4"/>
      <c r="B4768" s="4"/>
      <c r="C4768" s="4"/>
    </row>
    <row r="4769" spans="1:3" x14ac:dyDescent="0.3">
      <c r="A4769" s="4"/>
      <c r="B4769" s="4"/>
      <c r="C4769" s="4"/>
    </row>
    <row r="4770" spans="1:3" x14ac:dyDescent="0.3">
      <c r="A4770" s="4"/>
      <c r="B4770" s="4"/>
      <c r="C4770" s="4"/>
    </row>
    <row r="4771" spans="1:3" x14ac:dyDescent="0.3">
      <c r="A4771" s="4"/>
      <c r="B4771" s="4"/>
      <c r="C4771" s="4"/>
    </row>
    <row r="4772" spans="1:3" x14ac:dyDescent="0.3">
      <c r="A4772" s="4"/>
      <c r="B4772" s="4"/>
      <c r="C4772" s="4"/>
    </row>
    <row r="4773" spans="1:3" x14ac:dyDescent="0.3">
      <c r="A4773" s="4"/>
      <c r="B4773" s="4"/>
      <c r="C4773" s="4"/>
    </row>
    <row r="4774" spans="1:3" x14ac:dyDescent="0.3">
      <c r="A4774" s="4"/>
      <c r="B4774" s="4"/>
      <c r="C4774" s="4"/>
    </row>
    <row r="4775" spans="1:3" x14ac:dyDescent="0.3">
      <c r="A4775" s="4"/>
      <c r="B4775" s="4"/>
      <c r="C4775" s="4"/>
    </row>
    <row r="4776" spans="1:3" x14ac:dyDescent="0.3">
      <c r="A4776" s="4"/>
      <c r="B4776" s="4"/>
      <c r="C4776" s="4"/>
    </row>
    <row r="4777" spans="1:3" x14ac:dyDescent="0.3">
      <c r="A4777" s="4"/>
      <c r="B4777" s="4"/>
      <c r="C4777" s="4"/>
    </row>
    <row r="4778" spans="1:3" x14ac:dyDescent="0.3">
      <c r="A4778" s="4"/>
      <c r="B4778" s="4"/>
      <c r="C4778" s="4"/>
    </row>
    <row r="4779" spans="1:3" x14ac:dyDescent="0.3">
      <c r="A4779" s="4"/>
      <c r="B4779" s="4"/>
      <c r="C4779" s="4"/>
    </row>
    <row r="4780" spans="1:3" x14ac:dyDescent="0.3">
      <c r="A4780" s="4"/>
      <c r="B4780" s="4"/>
      <c r="C4780" s="4"/>
    </row>
    <row r="4781" spans="1:3" x14ac:dyDescent="0.3">
      <c r="A4781" s="4"/>
      <c r="B4781" s="4"/>
      <c r="C4781" s="4"/>
    </row>
    <row r="4782" spans="1:3" x14ac:dyDescent="0.3">
      <c r="A4782" s="4"/>
      <c r="B4782" s="4"/>
      <c r="C4782" s="4"/>
    </row>
    <row r="4783" spans="1:3" x14ac:dyDescent="0.3">
      <c r="A4783" s="4"/>
      <c r="B4783" s="4"/>
      <c r="C4783" s="4"/>
    </row>
    <row r="4784" spans="1:3" x14ac:dyDescent="0.3">
      <c r="A4784" s="4"/>
      <c r="B4784" s="4"/>
      <c r="C4784" s="4"/>
    </row>
    <row r="4785" spans="1:3" x14ac:dyDescent="0.3">
      <c r="A4785" s="4"/>
      <c r="B4785" s="4"/>
      <c r="C4785" s="4"/>
    </row>
    <row r="4786" spans="1:3" x14ac:dyDescent="0.3">
      <c r="A4786" s="4"/>
      <c r="B4786" s="4"/>
      <c r="C4786" s="4"/>
    </row>
    <row r="4787" spans="1:3" x14ac:dyDescent="0.3">
      <c r="A4787" s="4"/>
      <c r="B4787" s="4"/>
      <c r="C4787" s="4"/>
    </row>
    <row r="4788" spans="1:3" x14ac:dyDescent="0.3">
      <c r="A4788" s="4"/>
      <c r="B4788" s="4"/>
      <c r="C4788" s="4"/>
    </row>
    <row r="4789" spans="1:3" x14ac:dyDescent="0.3">
      <c r="A4789" s="4"/>
      <c r="B4789" s="4"/>
      <c r="C4789" s="4"/>
    </row>
    <row r="4790" spans="1:3" x14ac:dyDescent="0.3">
      <c r="A4790" s="4"/>
      <c r="B4790" s="4"/>
      <c r="C4790" s="4"/>
    </row>
    <row r="4791" spans="1:3" x14ac:dyDescent="0.3">
      <c r="A4791" s="4"/>
      <c r="B4791" s="4"/>
      <c r="C4791" s="4"/>
    </row>
    <row r="4792" spans="1:3" x14ac:dyDescent="0.3">
      <c r="A4792" s="4"/>
      <c r="B4792" s="4"/>
      <c r="C4792" s="4"/>
    </row>
    <row r="4793" spans="1:3" x14ac:dyDescent="0.3">
      <c r="A4793" s="4"/>
      <c r="B4793" s="4"/>
      <c r="C4793" s="4"/>
    </row>
    <row r="4794" spans="1:3" x14ac:dyDescent="0.3">
      <c r="A4794" s="4"/>
      <c r="B4794" s="4"/>
      <c r="C4794" s="4"/>
    </row>
    <row r="4795" spans="1:3" x14ac:dyDescent="0.3">
      <c r="A4795" s="4"/>
      <c r="B4795" s="4"/>
      <c r="C4795" s="4"/>
    </row>
    <row r="4796" spans="1:3" x14ac:dyDescent="0.3">
      <c r="A4796" s="4"/>
      <c r="B4796" s="4"/>
      <c r="C4796" s="4"/>
    </row>
    <row r="4797" spans="1:3" x14ac:dyDescent="0.3">
      <c r="A4797" s="4"/>
      <c r="B4797" s="4"/>
      <c r="C4797" s="4"/>
    </row>
    <row r="4798" spans="1:3" x14ac:dyDescent="0.3">
      <c r="A4798" s="4"/>
      <c r="B4798" s="4"/>
      <c r="C4798" s="4"/>
    </row>
    <row r="4799" spans="1:3" x14ac:dyDescent="0.3">
      <c r="A4799" s="4"/>
      <c r="B4799" s="4"/>
      <c r="C4799" s="4"/>
    </row>
    <row r="4800" spans="1:3" x14ac:dyDescent="0.3">
      <c r="A4800" s="4"/>
      <c r="B4800" s="4"/>
      <c r="C4800" s="4"/>
    </row>
    <row r="4801" spans="1:3" x14ac:dyDescent="0.3">
      <c r="A4801" s="4"/>
      <c r="B4801" s="4"/>
      <c r="C4801" s="4"/>
    </row>
    <row r="4802" spans="1:3" x14ac:dyDescent="0.3">
      <c r="A4802" s="4"/>
      <c r="B4802" s="4"/>
      <c r="C4802" s="4"/>
    </row>
    <row r="4803" spans="1:3" x14ac:dyDescent="0.3">
      <c r="A4803" s="4"/>
      <c r="B4803" s="4"/>
      <c r="C4803" s="4"/>
    </row>
    <row r="4804" spans="1:3" x14ac:dyDescent="0.3">
      <c r="A4804" s="4"/>
      <c r="B4804" s="4"/>
      <c r="C4804" s="4"/>
    </row>
    <row r="4805" spans="1:3" x14ac:dyDescent="0.3">
      <c r="A4805" s="4"/>
      <c r="B4805" s="4"/>
      <c r="C4805" s="4"/>
    </row>
    <row r="4806" spans="1:3" x14ac:dyDescent="0.3">
      <c r="A4806" s="4"/>
      <c r="B4806" s="4"/>
      <c r="C4806" s="4"/>
    </row>
    <row r="4807" spans="1:3" x14ac:dyDescent="0.3">
      <c r="A4807" s="4"/>
      <c r="B4807" s="4"/>
      <c r="C4807" s="4"/>
    </row>
    <row r="4808" spans="1:3" x14ac:dyDescent="0.3">
      <c r="A4808" s="4"/>
      <c r="B4808" s="4"/>
      <c r="C4808" s="4"/>
    </row>
    <row r="4809" spans="1:3" x14ac:dyDescent="0.3">
      <c r="A4809" s="4"/>
      <c r="B4809" s="4"/>
      <c r="C4809" s="4"/>
    </row>
    <row r="4810" spans="1:3" x14ac:dyDescent="0.3">
      <c r="A4810" s="4"/>
      <c r="B4810" s="4"/>
      <c r="C4810" s="4"/>
    </row>
    <row r="4811" spans="1:3" x14ac:dyDescent="0.3">
      <c r="A4811" s="4"/>
      <c r="B4811" s="4"/>
      <c r="C4811" s="4"/>
    </row>
    <row r="4812" spans="1:3" x14ac:dyDescent="0.3">
      <c r="A4812" s="4"/>
      <c r="B4812" s="4"/>
      <c r="C4812" s="4"/>
    </row>
    <row r="4813" spans="1:3" x14ac:dyDescent="0.3">
      <c r="A4813" s="4"/>
      <c r="B4813" s="4"/>
      <c r="C4813" s="4"/>
    </row>
    <row r="4814" spans="1:3" x14ac:dyDescent="0.3">
      <c r="A4814" s="4"/>
      <c r="B4814" s="4"/>
      <c r="C4814" s="4"/>
    </row>
    <row r="4815" spans="1:3" x14ac:dyDescent="0.3">
      <c r="A4815" s="4"/>
      <c r="B4815" s="4"/>
      <c r="C4815" s="4"/>
    </row>
    <row r="4816" spans="1:3" x14ac:dyDescent="0.3">
      <c r="A4816" s="4"/>
      <c r="B4816" s="4"/>
      <c r="C4816" s="4"/>
    </row>
    <row r="4817" spans="1:3" x14ac:dyDescent="0.3">
      <c r="A4817" s="4"/>
      <c r="B4817" s="4"/>
      <c r="C4817" s="4"/>
    </row>
    <row r="4818" spans="1:3" x14ac:dyDescent="0.3">
      <c r="A4818" s="4"/>
      <c r="B4818" s="4"/>
      <c r="C4818" s="4"/>
    </row>
    <row r="4819" spans="1:3" x14ac:dyDescent="0.3">
      <c r="A4819" s="4"/>
      <c r="B4819" s="4"/>
      <c r="C4819" s="4"/>
    </row>
    <row r="4820" spans="1:3" x14ac:dyDescent="0.3">
      <c r="A4820" s="4"/>
      <c r="B4820" s="4"/>
      <c r="C4820" s="4"/>
    </row>
    <row r="4821" spans="1:3" x14ac:dyDescent="0.3">
      <c r="A4821" s="4"/>
      <c r="B4821" s="4"/>
      <c r="C4821" s="4"/>
    </row>
    <row r="4822" spans="1:3" x14ac:dyDescent="0.3">
      <c r="A4822" s="4"/>
      <c r="B4822" s="4"/>
      <c r="C4822" s="4"/>
    </row>
    <row r="4823" spans="1:3" x14ac:dyDescent="0.3">
      <c r="A4823" s="4"/>
      <c r="B4823" s="4"/>
      <c r="C4823" s="4"/>
    </row>
    <row r="4824" spans="1:3" x14ac:dyDescent="0.3">
      <c r="A4824" s="4"/>
      <c r="B4824" s="4"/>
      <c r="C4824" s="4"/>
    </row>
    <row r="4825" spans="1:3" x14ac:dyDescent="0.3">
      <c r="A4825" s="4"/>
      <c r="B4825" s="4"/>
      <c r="C4825" s="4"/>
    </row>
    <row r="4826" spans="1:3" x14ac:dyDescent="0.3">
      <c r="A4826" s="4"/>
      <c r="B4826" s="4"/>
      <c r="C4826" s="4"/>
    </row>
    <row r="4827" spans="1:3" x14ac:dyDescent="0.3">
      <c r="A4827" s="4"/>
      <c r="B4827" s="4"/>
      <c r="C4827" s="4"/>
    </row>
    <row r="4828" spans="1:3" x14ac:dyDescent="0.3">
      <c r="A4828" s="4"/>
      <c r="B4828" s="4"/>
      <c r="C4828" s="4"/>
    </row>
    <row r="4829" spans="1:3" x14ac:dyDescent="0.3">
      <c r="A4829" s="4"/>
      <c r="B4829" s="4"/>
      <c r="C4829" s="4"/>
    </row>
    <row r="4830" spans="1:3" x14ac:dyDescent="0.3">
      <c r="A4830" s="4"/>
      <c r="B4830" s="4"/>
      <c r="C4830" s="4"/>
    </row>
    <row r="4831" spans="1:3" x14ac:dyDescent="0.3">
      <c r="A4831" s="4"/>
      <c r="B4831" s="4"/>
      <c r="C4831" s="4"/>
    </row>
    <row r="4832" spans="1:3" x14ac:dyDescent="0.3">
      <c r="A4832" s="4"/>
      <c r="B4832" s="4"/>
      <c r="C4832" s="4"/>
    </row>
    <row r="4833" spans="1:3" x14ac:dyDescent="0.3">
      <c r="A4833" s="4"/>
      <c r="B4833" s="4"/>
      <c r="C4833" s="4"/>
    </row>
    <row r="4834" spans="1:3" x14ac:dyDescent="0.3">
      <c r="A4834" s="4"/>
      <c r="B4834" s="4"/>
      <c r="C4834" s="4"/>
    </row>
    <row r="4835" spans="1:3" x14ac:dyDescent="0.3">
      <c r="A4835" s="4"/>
      <c r="B4835" s="4"/>
      <c r="C4835" s="4"/>
    </row>
    <row r="4836" spans="1:3" x14ac:dyDescent="0.3">
      <c r="A4836" s="4"/>
      <c r="B4836" s="4"/>
      <c r="C4836" s="4"/>
    </row>
    <row r="4837" spans="1:3" x14ac:dyDescent="0.3">
      <c r="A4837" s="4"/>
      <c r="B4837" s="4"/>
      <c r="C4837" s="4"/>
    </row>
    <row r="4838" spans="1:3" x14ac:dyDescent="0.3">
      <c r="A4838" s="4"/>
      <c r="B4838" s="4"/>
      <c r="C4838" s="4"/>
    </row>
    <row r="4839" spans="1:3" x14ac:dyDescent="0.3">
      <c r="A4839" s="4"/>
      <c r="B4839" s="4"/>
      <c r="C4839" s="4"/>
    </row>
    <row r="4840" spans="1:3" x14ac:dyDescent="0.3">
      <c r="A4840" s="4"/>
      <c r="B4840" s="4"/>
      <c r="C4840" s="4"/>
    </row>
    <row r="4841" spans="1:3" x14ac:dyDescent="0.3">
      <c r="A4841" s="4"/>
      <c r="B4841" s="4"/>
      <c r="C4841" s="4"/>
    </row>
    <row r="4842" spans="1:3" x14ac:dyDescent="0.3">
      <c r="A4842" s="4"/>
      <c r="B4842" s="4"/>
      <c r="C4842" s="4"/>
    </row>
    <row r="4843" spans="1:3" x14ac:dyDescent="0.3">
      <c r="A4843" s="4"/>
      <c r="B4843" s="4"/>
      <c r="C4843" s="4"/>
    </row>
    <row r="4844" spans="1:3" x14ac:dyDescent="0.3">
      <c r="A4844" s="4"/>
      <c r="B4844" s="4"/>
      <c r="C4844" s="4"/>
    </row>
    <row r="4845" spans="1:3" x14ac:dyDescent="0.3">
      <c r="A4845" s="4"/>
      <c r="B4845" s="4"/>
      <c r="C4845" s="4"/>
    </row>
    <row r="4846" spans="1:3" x14ac:dyDescent="0.3">
      <c r="A4846" s="4"/>
      <c r="B4846" s="4"/>
      <c r="C4846" s="4"/>
    </row>
    <row r="4847" spans="1:3" x14ac:dyDescent="0.3">
      <c r="A4847" s="4"/>
      <c r="B4847" s="4"/>
      <c r="C4847" s="4"/>
    </row>
    <row r="4848" spans="1:3" x14ac:dyDescent="0.3">
      <c r="A4848" s="4"/>
      <c r="B4848" s="4"/>
      <c r="C4848" s="4"/>
    </row>
    <row r="4849" spans="1:3" x14ac:dyDescent="0.3">
      <c r="A4849" s="4"/>
      <c r="B4849" s="4"/>
      <c r="C4849" s="4"/>
    </row>
    <row r="4850" spans="1:3" x14ac:dyDescent="0.3">
      <c r="A4850" s="4"/>
      <c r="B4850" s="4"/>
      <c r="C4850" s="4"/>
    </row>
    <row r="4851" spans="1:3" x14ac:dyDescent="0.3">
      <c r="A4851" s="4"/>
      <c r="B4851" s="4"/>
      <c r="C4851" s="4"/>
    </row>
    <row r="4852" spans="1:3" x14ac:dyDescent="0.3">
      <c r="A4852" s="4"/>
      <c r="B4852" s="4"/>
      <c r="C4852" s="4"/>
    </row>
    <row r="4853" spans="1:3" x14ac:dyDescent="0.3">
      <c r="A4853" s="4"/>
      <c r="B4853" s="4"/>
      <c r="C4853" s="4"/>
    </row>
    <row r="4854" spans="1:3" x14ac:dyDescent="0.3">
      <c r="A4854" s="4"/>
      <c r="B4854" s="4"/>
      <c r="C4854" s="4"/>
    </row>
    <row r="4855" spans="1:3" x14ac:dyDescent="0.3">
      <c r="A4855" s="4"/>
      <c r="B4855" s="4"/>
      <c r="C4855" s="4"/>
    </row>
    <row r="4856" spans="1:3" x14ac:dyDescent="0.3">
      <c r="A4856" s="4"/>
      <c r="B4856" s="4"/>
      <c r="C4856" s="4"/>
    </row>
    <row r="4857" spans="1:3" x14ac:dyDescent="0.3">
      <c r="A4857" s="4"/>
      <c r="B4857" s="4"/>
      <c r="C4857" s="4"/>
    </row>
    <row r="4858" spans="1:3" x14ac:dyDescent="0.3">
      <c r="A4858" s="4"/>
      <c r="B4858" s="4"/>
      <c r="C4858" s="4"/>
    </row>
    <row r="4859" spans="1:3" x14ac:dyDescent="0.3">
      <c r="A4859" s="4"/>
      <c r="B4859" s="4"/>
      <c r="C4859" s="4"/>
    </row>
    <row r="4860" spans="1:3" x14ac:dyDescent="0.3">
      <c r="A4860" s="4"/>
      <c r="B4860" s="4"/>
      <c r="C4860" s="4"/>
    </row>
    <row r="4861" spans="1:3" x14ac:dyDescent="0.3">
      <c r="A4861" s="4"/>
      <c r="B4861" s="4"/>
      <c r="C4861" s="4"/>
    </row>
    <row r="4862" spans="1:3" x14ac:dyDescent="0.3">
      <c r="A4862" s="4"/>
      <c r="B4862" s="4"/>
      <c r="C4862" s="4"/>
    </row>
    <row r="4863" spans="1:3" x14ac:dyDescent="0.3">
      <c r="A4863" s="4"/>
      <c r="B4863" s="4"/>
      <c r="C4863" s="4"/>
    </row>
    <row r="4864" spans="1:3" x14ac:dyDescent="0.3">
      <c r="A4864" s="4"/>
      <c r="B4864" s="4"/>
      <c r="C4864" s="4"/>
    </row>
    <row r="4865" spans="1:3" x14ac:dyDescent="0.3">
      <c r="A4865" s="4"/>
      <c r="B4865" s="4"/>
      <c r="C4865" s="4"/>
    </row>
    <row r="4866" spans="1:3" x14ac:dyDescent="0.3">
      <c r="A4866" s="4"/>
      <c r="B4866" s="4"/>
      <c r="C4866" s="4"/>
    </row>
    <row r="4867" spans="1:3" x14ac:dyDescent="0.3">
      <c r="A4867" s="4"/>
      <c r="B4867" s="4"/>
      <c r="C4867" s="4"/>
    </row>
    <row r="4868" spans="1:3" x14ac:dyDescent="0.3">
      <c r="A4868" s="4"/>
      <c r="B4868" s="4"/>
      <c r="C4868" s="4"/>
    </row>
    <row r="4869" spans="1:3" x14ac:dyDescent="0.3">
      <c r="A4869" s="4"/>
      <c r="B4869" s="4"/>
      <c r="C4869" s="4"/>
    </row>
    <row r="4870" spans="1:3" x14ac:dyDescent="0.3">
      <c r="A4870" s="4"/>
      <c r="B4870" s="4"/>
      <c r="C4870" s="4"/>
    </row>
    <row r="4871" spans="1:3" x14ac:dyDescent="0.3">
      <c r="A4871" s="4"/>
      <c r="B4871" s="4"/>
      <c r="C4871" s="4"/>
    </row>
    <row r="4872" spans="1:3" x14ac:dyDescent="0.3">
      <c r="A4872" s="4"/>
      <c r="B4872" s="4"/>
      <c r="C4872" s="4"/>
    </row>
    <row r="4873" spans="1:3" x14ac:dyDescent="0.3">
      <c r="A4873" s="4"/>
      <c r="B4873" s="4"/>
      <c r="C4873" s="4"/>
    </row>
    <row r="4874" spans="1:3" x14ac:dyDescent="0.3">
      <c r="A4874" s="4"/>
      <c r="B4874" s="4"/>
      <c r="C4874" s="4"/>
    </row>
    <row r="4875" spans="1:3" x14ac:dyDescent="0.3">
      <c r="A4875" s="4"/>
      <c r="B4875" s="4"/>
      <c r="C4875" s="4"/>
    </row>
    <row r="4876" spans="1:3" x14ac:dyDescent="0.3">
      <c r="A4876" s="4"/>
      <c r="B4876" s="4"/>
      <c r="C4876" s="4"/>
    </row>
    <row r="4877" spans="1:3" x14ac:dyDescent="0.3">
      <c r="A4877" s="4"/>
      <c r="B4877" s="4"/>
      <c r="C4877" s="4"/>
    </row>
    <row r="4878" spans="1:3" x14ac:dyDescent="0.3">
      <c r="A4878" s="4"/>
      <c r="B4878" s="4"/>
      <c r="C4878" s="4"/>
    </row>
    <row r="4879" spans="1:3" x14ac:dyDescent="0.3">
      <c r="A4879" s="4"/>
      <c r="B4879" s="4"/>
      <c r="C4879" s="4"/>
    </row>
    <row r="4880" spans="1:3" x14ac:dyDescent="0.3">
      <c r="A4880" s="4"/>
      <c r="B4880" s="4"/>
      <c r="C4880" s="4"/>
    </row>
    <row r="4881" spans="1:3" x14ac:dyDescent="0.3">
      <c r="A4881" s="4"/>
      <c r="B4881" s="4"/>
      <c r="C4881" s="4"/>
    </row>
    <row r="4882" spans="1:3" x14ac:dyDescent="0.3">
      <c r="A4882" s="4"/>
      <c r="B4882" s="4"/>
      <c r="C4882" s="4"/>
    </row>
    <row r="4883" spans="1:3" x14ac:dyDescent="0.3">
      <c r="A4883" s="4"/>
      <c r="B4883" s="4"/>
      <c r="C4883" s="4"/>
    </row>
    <row r="4884" spans="1:3" x14ac:dyDescent="0.3">
      <c r="A4884" s="4"/>
      <c r="B4884" s="4"/>
      <c r="C4884" s="4"/>
    </row>
    <row r="4885" spans="1:3" x14ac:dyDescent="0.3">
      <c r="A4885" s="4"/>
      <c r="B4885" s="4"/>
      <c r="C4885" s="4"/>
    </row>
    <row r="4886" spans="1:3" x14ac:dyDescent="0.3">
      <c r="A4886" s="4"/>
      <c r="B4886" s="4"/>
      <c r="C4886" s="4"/>
    </row>
    <row r="4887" spans="1:3" x14ac:dyDescent="0.3">
      <c r="A4887" s="4"/>
      <c r="B4887" s="4"/>
      <c r="C4887" s="4"/>
    </row>
    <row r="4888" spans="1:3" x14ac:dyDescent="0.3">
      <c r="A4888" s="4"/>
      <c r="B4888" s="4"/>
      <c r="C4888" s="4"/>
    </row>
    <row r="4889" spans="1:3" x14ac:dyDescent="0.3">
      <c r="A4889" s="4"/>
      <c r="B4889" s="4"/>
      <c r="C4889" s="4"/>
    </row>
    <row r="4890" spans="1:3" x14ac:dyDescent="0.3">
      <c r="A4890" s="4"/>
      <c r="B4890" s="4"/>
      <c r="C4890" s="4"/>
    </row>
    <row r="4891" spans="1:3" x14ac:dyDescent="0.3">
      <c r="A4891" s="4"/>
      <c r="B4891" s="4"/>
      <c r="C4891" s="4"/>
    </row>
    <row r="4892" spans="1:3" x14ac:dyDescent="0.3">
      <c r="A4892" s="4"/>
      <c r="B4892" s="4"/>
      <c r="C4892" s="4"/>
    </row>
    <row r="4893" spans="1:3" x14ac:dyDescent="0.3">
      <c r="A4893" s="4"/>
      <c r="B4893" s="4"/>
      <c r="C4893" s="4"/>
    </row>
    <row r="4894" spans="1:3" x14ac:dyDescent="0.3">
      <c r="A4894" s="4"/>
      <c r="B4894" s="4"/>
      <c r="C4894" s="4"/>
    </row>
    <row r="4895" spans="1:3" x14ac:dyDescent="0.3">
      <c r="A4895" s="4"/>
      <c r="B4895" s="4"/>
      <c r="C4895" s="4"/>
    </row>
    <row r="4896" spans="1:3" x14ac:dyDescent="0.3">
      <c r="A4896" s="4"/>
      <c r="B4896" s="4"/>
      <c r="C4896" s="4"/>
    </row>
    <row r="4897" spans="1:3" x14ac:dyDescent="0.3">
      <c r="A4897" s="4"/>
      <c r="B4897" s="4"/>
      <c r="C4897" s="4"/>
    </row>
    <row r="4898" spans="1:3" x14ac:dyDescent="0.3">
      <c r="A4898" s="4"/>
      <c r="B4898" s="4"/>
      <c r="C4898" s="4"/>
    </row>
    <row r="4899" spans="1:3" x14ac:dyDescent="0.3">
      <c r="A4899" s="4"/>
      <c r="B4899" s="4"/>
      <c r="C4899" s="4"/>
    </row>
    <row r="4900" spans="1:3" x14ac:dyDescent="0.3">
      <c r="A4900" s="4"/>
      <c r="B4900" s="4"/>
      <c r="C4900" s="4"/>
    </row>
    <row r="4901" spans="1:3" x14ac:dyDescent="0.3">
      <c r="A4901" s="4"/>
      <c r="B4901" s="4"/>
      <c r="C4901" s="4"/>
    </row>
    <row r="4902" spans="1:3" x14ac:dyDescent="0.3">
      <c r="A4902" s="4"/>
      <c r="B4902" s="4"/>
      <c r="C4902" s="4"/>
    </row>
    <row r="4903" spans="1:3" x14ac:dyDescent="0.3">
      <c r="A4903" s="4"/>
      <c r="B4903" s="4"/>
      <c r="C4903" s="4"/>
    </row>
    <row r="4904" spans="1:3" x14ac:dyDescent="0.3">
      <c r="A4904" s="4"/>
      <c r="B4904" s="4"/>
      <c r="C4904" s="4"/>
    </row>
    <row r="4905" spans="1:3" x14ac:dyDescent="0.3">
      <c r="A4905" s="4"/>
      <c r="B4905" s="4"/>
      <c r="C4905" s="4"/>
    </row>
    <row r="4906" spans="1:3" x14ac:dyDescent="0.3">
      <c r="A4906" s="4"/>
      <c r="B4906" s="4"/>
      <c r="C4906" s="4"/>
    </row>
    <row r="4907" spans="1:3" x14ac:dyDescent="0.3">
      <c r="A4907" s="4"/>
      <c r="B4907" s="4"/>
      <c r="C4907" s="4"/>
    </row>
    <row r="4908" spans="1:3" x14ac:dyDescent="0.3">
      <c r="A4908" s="4"/>
      <c r="B4908" s="4"/>
      <c r="C4908" s="4"/>
    </row>
    <row r="4909" spans="1:3" x14ac:dyDescent="0.3">
      <c r="A4909" s="4"/>
      <c r="B4909" s="4"/>
      <c r="C4909" s="4"/>
    </row>
    <row r="4910" spans="1:3" x14ac:dyDescent="0.3">
      <c r="A4910" s="4"/>
      <c r="B4910" s="4"/>
      <c r="C4910" s="4"/>
    </row>
    <row r="4911" spans="1:3" x14ac:dyDescent="0.3">
      <c r="A4911" s="4"/>
      <c r="B4911" s="4"/>
      <c r="C4911" s="4"/>
    </row>
    <row r="4912" spans="1:3" x14ac:dyDescent="0.3">
      <c r="A4912" s="4"/>
      <c r="B4912" s="4"/>
      <c r="C4912" s="4"/>
    </row>
    <row r="4913" spans="1:3" x14ac:dyDescent="0.3">
      <c r="A4913" s="4"/>
      <c r="B4913" s="4"/>
      <c r="C4913" s="4"/>
    </row>
    <row r="4914" spans="1:3" x14ac:dyDescent="0.3">
      <c r="A4914" s="4"/>
      <c r="B4914" s="4"/>
      <c r="C4914" s="4"/>
    </row>
    <row r="4915" spans="1:3" x14ac:dyDescent="0.3">
      <c r="A4915" s="4"/>
      <c r="B4915" s="4"/>
      <c r="C4915" s="4"/>
    </row>
    <row r="4916" spans="1:3" x14ac:dyDescent="0.3">
      <c r="A4916" s="4"/>
      <c r="B4916" s="4"/>
      <c r="C4916" s="4"/>
    </row>
    <row r="4917" spans="1:3" x14ac:dyDescent="0.3">
      <c r="A4917" s="4"/>
      <c r="B4917" s="4"/>
      <c r="C4917" s="4"/>
    </row>
    <row r="4918" spans="1:3" x14ac:dyDescent="0.3">
      <c r="A4918" s="4"/>
      <c r="B4918" s="4"/>
      <c r="C4918" s="4"/>
    </row>
    <row r="4919" spans="1:3" x14ac:dyDescent="0.3">
      <c r="A4919" s="4"/>
      <c r="B4919" s="4"/>
      <c r="C4919" s="4"/>
    </row>
    <row r="4920" spans="1:3" x14ac:dyDescent="0.3">
      <c r="A4920" s="4"/>
      <c r="B4920" s="4"/>
      <c r="C4920" s="4"/>
    </row>
    <row r="4921" spans="1:3" x14ac:dyDescent="0.3">
      <c r="A4921" s="4"/>
      <c r="B4921" s="4"/>
      <c r="C4921" s="4"/>
    </row>
    <row r="4922" spans="1:3" x14ac:dyDescent="0.3">
      <c r="A4922" s="4"/>
      <c r="B4922" s="4"/>
      <c r="C4922" s="4"/>
    </row>
    <row r="4923" spans="1:3" x14ac:dyDescent="0.3">
      <c r="A4923" s="4"/>
      <c r="B4923" s="4"/>
      <c r="C4923" s="4"/>
    </row>
    <row r="4924" spans="1:3" x14ac:dyDescent="0.3">
      <c r="A4924" s="4"/>
      <c r="B4924" s="4"/>
      <c r="C4924" s="4"/>
    </row>
    <row r="4925" spans="1:3" x14ac:dyDescent="0.3">
      <c r="A4925" s="4"/>
      <c r="B4925" s="4"/>
      <c r="C4925" s="4"/>
    </row>
    <row r="4926" spans="1:3" x14ac:dyDescent="0.3">
      <c r="A4926" s="4"/>
      <c r="B4926" s="4"/>
      <c r="C4926" s="4"/>
    </row>
    <row r="4927" spans="1:3" x14ac:dyDescent="0.3">
      <c r="A4927" s="4"/>
      <c r="B4927" s="4"/>
      <c r="C4927" s="4"/>
    </row>
    <row r="4928" spans="1:3" x14ac:dyDescent="0.3">
      <c r="A4928" s="4"/>
      <c r="B4928" s="4"/>
      <c r="C4928" s="4"/>
    </row>
    <row r="4929" spans="1:3" x14ac:dyDescent="0.3">
      <c r="A4929" s="4"/>
      <c r="B4929" s="4"/>
      <c r="C4929" s="4"/>
    </row>
    <row r="4930" spans="1:3" x14ac:dyDescent="0.3">
      <c r="A4930" s="4"/>
      <c r="B4930" s="4"/>
      <c r="C4930" s="4"/>
    </row>
    <row r="4931" spans="1:3" x14ac:dyDescent="0.3">
      <c r="A4931" s="4"/>
      <c r="B4931" s="4"/>
      <c r="C4931" s="4"/>
    </row>
    <row r="4932" spans="1:3" x14ac:dyDescent="0.3">
      <c r="A4932" s="4"/>
      <c r="B4932" s="4"/>
      <c r="C4932" s="4"/>
    </row>
    <row r="4933" spans="1:3" x14ac:dyDescent="0.3">
      <c r="A4933" s="4"/>
      <c r="B4933" s="4"/>
      <c r="C4933" s="4"/>
    </row>
    <row r="4934" spans="1:3" x14ac:dyDescent="0.3">
      <c r="A4934" s="4"/>
      <c r="B4934" s="4"/>
      <c r="C4934" s="4"/>
    </row>
    <row r="4935" spans="1:3" x14ac:dyDescent="0.3">
      <c r="A4935" s="4"/>
      <c r="B4935" s="4"/>
      <c r="C4935" s="4"/>
    </row>
    <row r="4936" spans="1:3" x14ac:dyDescent="0.3">
      <c r="A4936" s="4"/>
      <c r="B4936" s="4"/>
      <c r="C4936" s="4"/>
    </row>
    <row r="4937" spans="1:3" x14ac:dyDescent="0.3">
      <c r="A4937" s="4"/>
      <c r="B4937" s="4"/>
      <c r="C4937" s="4"/>
    </row>
    <row r="4938" spans="1:3" x14ac:dyDescent="0.3">
      <c r="A4938" s="4"/>
      <c r="B4938" s="4"/>
      <c r="C4938" s="4"/>
    </row>
    <row r="4939" spans="1:3" x14ac:dyDescent="0.3">
      <c r="A4939" s="4"/>
      <c r="B4939" s="4"/>
      <c r="C4939" s="4"/>
    </row>
    <row r="4940" spans="1:3" x14ac:dyDescent="0.3">
      <c r="A4940" s="4"/>
      <c r="B4940" s="4"/>
      <c r="C4940" s="4"/>
    </row>
    <row r="4941" spans="1:3" x14ac:dyDescent="0.3">
      <c r="A4941" s="4"/>
      <c r="B4941" s="4"/>
      <c r="C4941" s="4"/>
    </row>
    <row r="4942" spans="1:3" x14ac:dyDescent="0.3">
      <c r="A4942" s="4"/>
      <c r="B4942" s="4"/>
      <c r="C4942" s="4"/>
    </row>
    <row r="4943" spans="1:3" x14ac:dyDescent="0.3">
      <c r="A4943" s="4"/>
      <c r="B4943" s="4"/>
      <c r="C4943" s="4"/>
    </row>
    <row r="4944" spans="1:3" x14ac:dyDescent="0.3">
      <c r="A4944" s="4"/>
      <c r="B4944" s="4"/>
      <c r="C4944" s="4"/>
    </row>
    <row r="4945" spans="1:3" x14ac:dyDescent="0.3">
      <c r="A4945" s="4"/>
      <c r="B4945" s="4"/>
      <c r="C4945" s="4"/>
    </row>
    <row r="4946" spans="1:3" x14ac:dyDescent="0.3">
      <c r="A4946" s="4"/>
      <c r="B4946" s="4"/>
      <c r="C4946" s="4"/>
    </row>
    <row r="4947" spans="1:3" x14ac:dyDescent="0.3">
      <c r="A4947" s="4"/>
      <c r="B4947" s="4"/>
      <c r="C4947" s="4"/>
    </row>
    <row r="4948" spans="1:3" x14ac:dyDescent="0.3">
      <c r="A4948" s="4"/>
      <c r="B4948" s="4"/>
      <c r="C4948" s="4"/>
    </row>
    <row r="4949" spans="1:3" x14ac:dyDescent="0.3">
      <c r="A4949" s="4"/>
      <c r="B4949" s="4"/>
      <c r="C4949" s="4"/>
    </row>
    <row r="4950" spans="1:3" x14ac:dyDescent="0.3">
      <c r="A4950" s="4"/>
      <c r="B4950" s="4"/>
      <c r="C4950" s="4"/>
    </row>
    <row r="4951" spans="1:3" x14ac:dyDescent="0.3">
      <c r="A4951" s="4"/>
      <c r="B4951" s="4"/>
      <c r="C4951" s="4"/>
    </row>
    <row r="4952" spans="1:3" x14ac:dyDescent="0.3">
      <c r="A4952" s="4"/>
      <c r="B4952" s="4"/>
      <c r="C4952" s="4"/>
    </row>
    <row r="4953" spans="1:3" x14ac:dyDescent="0.3">
      <c r="A4953" s="4"/>
      <c r="B4953" s="4"/>
      <c r="C4953" s="4"/>
    </row>
    <row r="4954" spans="1:3" x14ac:dyDescent="0.3">
      <c r="A4954" s="4"/>
      <c r="B4954" s="4"/>
      <c r="C4954" s="4"/>
    </row>
    <row r="4955" spans="1:3" x14ac:dyDescent="0.3">
      <c r="A4955" s="4"/>
      <c r="B4955" s="4"/>
      <c r="C4955" s="4"/>
    </row>
    <row r="4956" spans="1:3" x14ac:dyDescent="0.3">
      <c r="A4956" s="4"/>
      <c r="B4956" s="4"/>
      <c r="C4956" s="4"/>
    </row>
    <row r="4957" spans="1:3" x14ac:dyDescent="0.3">
      <c r="A4957" s="4"/>
      <c r="B4957" s="4"/>
      <c r="C4957" s="4"/>
    </row>
    <row r="4958" spans="1:3" x14ac:dyDescent="0.3">
      <c r="A4958" s="4"/>
      <c r="B4958" s="4"/>
      <c r="C4958" s="4"/>
    </row>
    <row r="4959" spans="1:3" x14ac:dyDescent="0.3">
      <c r="A4959" s="4"/>
      <c r="B4959" s="4"/>
      <c r="C4959" s="4"/>
    </row>
    <row r="4960" spans="1:3" x14ac:dyDescent="0.3">
      <c r="A4960" s="4"/>
      <c r="B4960" s="4"/>
      <c r="C4960" s="4"/>
    </row>
    <row r="4961" spans="1:3" x14ac:dyDescent="0.3">
      <c r="A4961" s="4"/>
      <c r="B4961" s="4"/>
      <c r="C4961" s="4"/>
    </row>
    <row r="4962" spans="1:3" x14ac:dyDescent="0.3">
      <c r="A4962" s="4"/>
      <c r="B4962" s="4"/>
      <c r="C4962" s="4"/>
    </row>
    <row r="4963" spans="1:3" x14ac:dyDescent="0.3">
      <c r="A4963" s="4"/>
      <c r="B4963" s="4"/>
      <c r="C4963" s="4"/>
    </row>
    <row r="4964" spans="1:3" x14ac:dyDescent="0.3">
      <c r="A4964" s="4"/>
      <c r="B4964" s="4"/>
      <c r="C4964" s="4"/>
    </row>
    <row r="4965" spans="1:3" x14ac:dyDescent="0.3">
      <c r="A4965" s="4"/>
      <c r="B4965" s="4"/>
      <c r="C4965" s="4"/>
    </row>
    <row r="4966" spans="1:3" x14ac:dyDescent="0.3">
      <c r="A4966" s="4"/>
      <c r="B4966" s="4"/>
      <c r="C4966" s="4"/>
    </row>
    <row r="4967" spans="1:3" x14ac:dyDescent="0.3">
      <c r="A4967" s="4"/>
      <c r="B4967" s="4"/>
      <c r="C4967" s="4"/>
    </row>
    <row r="4968" spans="1:3" x14ac:dyDescent="0.3">
      <c r="A4968" s="4"/>
      <c r="B4968" s="4"/>
      <c r="C4968" s="4"/>
    </row>
    <row r="4969" spans="1:3" x14ac:dyDescent="0.3">
      <c r="A4969" s="4"/>
      <c r="B4969" s="4"/>
      <c r="C4969" s="4"/>
    </row>
    <row r="4970" spans="1:3" x14ac:dyDescent="0.3">
      <c r="A4970" s="4"/>
      <c r="B4970" s="4"/>
      <c r="C4970" s="4"/>
    </row>
    <row r="4971" spans="1:3" x14ac:dyDescent="0.3">
      <c r="A4971" s="4"/>
      <c r="B4971" s="4"/>
      <c r="C4971" s="4"/>
    </row>
    <row r="4972" spans="1:3" x14ac:dyDescent="0.3">
      <c r="A4972" s="4"/>
      <c r="B4972" s="4"/>
      <c r="C4972" s="4"/>
    </row>
    <row r="4973" spans="1:3" x14ac:dyDescent="0.3">
      <c r="A4973" s="4"/>
      <c r="B4973" s="4"/>
      <c r="C4973" s="4"/>
    </row>
    <row r="4974" spans="1:3" x14ac:dyDescent="0.3">
      <c r="A4974" s="4"/>
      <c r="B4974" s="4"/>
      <c r="C4974" s="4"/>
    </row>
    <row r="4975" spans="1:3" x14ac:dyDescent="0.3">
      <c r="A4975" s="4"/>
      <c r="B4975" s="4"/>
      <c r="C4975" s="4"/>
    </row>
    <row r="4976" spans="1:3" x14ac:dyDescent="0.3">
      <c r="A4976" s="4"/>
      <c r="B4976" s="4"/>
      <c r="C4976" s="4"/>
    </row>
    <row r="4977" spans="1:3" x14ac:dyDescent="0.3">
      <c r="A4977" s="4"/>
      <c r="B4977" s="4"/>
      <c r="C4977" s="4"/>
    </row>
    <row r="4978" spans="1:3" x14ac:dyDescent="0.3">
      <c r="A4978" s="4"/>
      <c r="B4978" s="4"/>
      <c r="C4978" s="4"/>
    </row>
    <row r="4979" spans="1:3" x14ac:dyDescent="0.3">
      <c r="A4979" s="4"/>
      <c r="B4979" s="4"/>
      <c r="C4979" s="4"/>
    </row>
    <row r="4980" spans="1:3" x14ac:dyDescent="0.3">
      <c r="A4980" s="4"/>
      <c r="B4980" s="4"/>
      <c r="C4980" s="4"/>
    </row>
    <row r="4981" spans="1:3" x14ac:dyDescent="0.3">
      <c r="A4981" s="4"/>
      <c r="B4981" s="4"/>
      <c r="C4981" s="4"/>
    </row>
    <row r="4982" spans="1:3" x14ac:dyDescent="0.3">
      <c r="A4982" s="4"/>
      <c r="B4982" s="4"/>
      <c r="C4982" s="4"/>
    </row>
    <row r="4983" spans="1:3" x14ac:dyDescent="0.3">
      <c r="A4983" s="4"/>
      <c r="B4983" s="4"/>
      <c r="C4983" s="4"/>
    </row>
    <row r="4984" spans="1:3" x14ac:dyDescent="0.3">
      <c r="A4984" s="4"/>
      <c r="B4984" s="4"/>
      <c r="C4984" s="4"/>
    </row>
    <row r="4985" spans="1:3" x14ac:dyDescent="0.3">
      <c r="A4985" s="4"/>
      <c r="B4985" s="4"/>
      <c r="C4985" s="4"/>
    </row>
    <row r="4986" spans="1:3" x14ac:dyDescent="0.3">
      <c r="A4986" s="4"/>
      <c r="B4986" s="4"/>
      <c r="C4986" s="4"/>
    </row>
    <row r="4987" spans="1:3" x14ac:dyDescent="0.3">
      <c r="A4987" s="4"/>
      <c r="B4987" s="4"/>
      <c r="C4987" s="4"/>
    </row>
    <row r="4988" spans="1:3" x14ac:dyDescent="0.3">
      <c r="A4988" s="4"/>
      <c r="B4988" s="4"/>
      <c r="C4988" s="4"/>
    </row>
    <row r="4989" spans="1:3" x14ac:dyDescent="0.3">
      <c r="A4989" s="4"/>
      <c r="B4989" s="4"/>
      <c r="C4989" s="4"/>
    </row>
    <row r="4990" spans="1:3" x14ac:dyDescent="0.3">
      <c r="A4990" s="4"/>
      <c r="B4990" s="4"/>
      <c r="C4990" s="4"/>
    </row>
    <row r="4991" spans="1:3" x14ac:dyDescent="0.3">
      <c r="A4991" s="4"/>
      <c r="B4991" s="4"/>
      <c r="C4991" s="4"/>
    </row>
    <row r="4992" spans="1:3" x14ac:dyDescent="0.3">
      <c r="A4992" s="4"/>
      <c r="B4992" s="4"/>
      <c r="C4992" s="4"/>
    </row>
    <row r="4993" spans="1:3" x14ac:dyDescent="0.3">
      <c r="A4993" s="4"/>
      <c r="B4993" s="4"/>
      <c r="C4993" s="4"/>
    </row>
    <row r="4994" spans="1:3" x14ac:dyDescent="0.3">
      <c r="A4994" s="4"/>
      <c r="B4994" s="4"/>
      <c r="C4994" s="4"/>
    </row>
    <row r="4995" spans="1:3" x14ac:dyDescent="0.3">
      <c r="A4995" s="4"/>
      <c r="B4995" s="4"/>
      <c r="C4995" s="4"/>
    </row>
    <row r="4996" spans="1:3" x14ac:dyDescent="0.3">
      <c r="A4996" s="4"/>
      <c r="B4996" s="4"/>
      <c r="C4996" s="4"/>
    </row>
    <row r="4997" spans="1:3" x14ac:dyDescent="0.3">
      <c r="A4997" s="4"/>
      <c r="B4997" s="4"/>
      <c r="C4997" s="4"/>
    </row>
    <row r="4998" spans="1:3" x14ac:dyDescent="0.3">
      <c r="A4998" s="4"/>
      <c r="B4998" s="4"/>
      <c r="C4998" s="4"/>
    </row>
    <row r="4999" spans="1:3" x14ac:dyDescent="0.3">
      <c r="A4999" s="4"/>
      <c r="B4999" s="4"/>
      <c r="C4999" s="4"/>
    </row>
    <row r="5000" spans="1:3" x14ac:dyDescent="0.3">
      <c r="A5000" s="4"/>
      <c r="B5000" s="4"/>
      <c r="C5000" s="4"/>
    </row>
    <row r="5001" spans="1:3" x14ac:dyDescent="0.3">
      <c r="A5001" s="4"/>
      <c r="B5001" s="4"/>
      <c r="C5001" s="4"/>
    </row>
    <row r="5002" spans="1:3" x14ac:dyDescent="0.3">
      <c r="A5002" s="4"/>
      <c r="B5002" s="4"/>
      <c r="C5002" s="4"/>
    </row>
    <row r="5003" spans="1:3" x14ac:dyDescent="0.3">
      <c r="A5003" s="4"/>
      <c r="B5003" s="4"/>
      <c r="C5003" s="4"/>
    </row>
    <row r="5004" spans="1:3" x14ac:dyDescent="0.3">
      <c r="A5004" s="4"/>
      <c r="B5004" s="4"/>
      <c r="C5004" s="4"/>
    </row>
    <row r="5005" spans="1:3" x14ac:dyDescent="0.3">
      <c r="A5005" s="4"/>
      <c r="B5005" s="4"/>
      <c r="C5005" s="4"/>
    </row>
    <row r="5006" spans="1:3" x14ac:dyDescent="0.3">
      <c r="A5006" s="4"/>
      <c r="B5006" s="4"/>
      <c r="C5006" s="4"/>
    </row>
    <row r="5007" spans="1:3" x14ac:dyDescent="0.3">
      <c r="A5007" s="4"/>
      <c r="B5007" s="4"/>
      <c r="C5007" s="4"/>
    </row>
    <row r="5008" spans="1:3" x14ac:dyDescent="0.3">
      <c r="A5008" s="4"/>
      <c r="B5008" s="4"/>
      <c r="C5008" s="4"/>
    </row>
    <row r="5009" spans="1:3" x14ac:dyDescent="0.3">
      <c r="A5009" s="4"/>
      <c r="B5009" s="4"/>
      <c r="C5009" s="4"/>
    </row>
    <row r="5010" spans="1:3" x14ac:dyDescent="0.3">
      <c r="A5010" s="4"/>
      <c r="B5010" s="4"/>
      <c r="C5010" s="4"/>
    </row>
    <row r="5011" spans="1:3" x14ac:dyDescent="0.3">
      <c r="A5011" s="4"/>
      <c r="B5011" s="4"/>
      <c r="C5011" s="4"/>
    </row>
    <row r="5012" spans="1:3" x14ac:dyDescent="0.3">
      <c r="A5012" s="4"/>
      <c r="B5012" s="4"/>
      <c r="C5012" s="4"/>
    </row>
    <row r="5013" spans="1:3" x14ac:dyDescent="0.3">
      <c r="A5013" s="4"/>
      <c r="B5013" s="4"/>
      <c r="C5013" s="4"/>
    </row>
    <row r="5014" spans="1:3" x14ac:dyDescent="0.3">
      <c r="A5014" s="4"/>
      <c r="B5014" s="4"/>
      <c r="C5014" s="4"/>
    </row>
    <row r="5015" spans="1:3" x14ac:dyDescent="0.3">
      <c r="A5015" s="4"/>
      <c r="B5015" s="4"/>
      <c r="C5015" s="4"/>
    </row>
    <row r="5016" spans="1:3" x14ac:dyDescent="0.3">
      <c r="A5016" s="4"/>
      <c r="B5016" s="4"/>
      <c r="C5016" s="4"/>
    </row>
    <row r="5017" spans="1:3" x14ac:dyDescent="0.3">
      <c r="A5017" s="4"/>
      <c r="B5017" s="4"/>
      <c r="C5017" s="4"/>
    </row>
    <row r="5018" spans="1:3" x14ac:dyDescent="0.3">
      <c r="A5018" s="4"/>
      <c r="B5018" s="4"/>
      <c r="C5018" s="4"/>
    </row>
    <row r="5019" spans="1:3" x14ac:dyDescent="0.3">
      <c r="A5019" s="4"/>
      <c r="B5019" s="4"/>
      <c r="C5019" s="4"/>
    </row>
    <row r="5020" spans="1:3" x14ac:dyDescent="0.3">
      <c r="A5020" s="4"/>
      <c r="B5020" s="4"/>
      <c r="C5020" s="4"/>
    </row>
    <row r="5021" spans="1:3" x14ac:dyDescent="0.3">
      <c r="A5021" s="4"/>
      <c r="B5021" s="4"/>
      <c r="C5021" s="4"/>
    </row>
    <row r="5022" spans="1:3" x14ac:dyDescent="0.3">
      <c r="A5022" s="4"/>
      <c r="B5022" s="4"/>
      <c r="C5022" s="4"/>
    </row>
    <row r="5023" spans="1:3" x14ac:dyDescent="0.3">
      <c r="A5023" s="4"/>
      <c r="B5023" s="4"/>
      <c r="C5023" s="4"/>
    </row>
    <row r="5024" spans="1:3" x14ac:dyDescent="0.3">
      <c r="A5024" s="4"/>
      <c r="B5024" s="4"/>
      <c r="C5024" s="4"/>
    </row>
    <row r="5025" spans="1:3" x14ac:dyDescent="0.3">
      <c r="A5025" s="4"/>
      <c r="B5025" s="4"/>
      <c r="C5025" s="4"/>
    </row>
    <row r="5026" spans="1:3" x14ac:dyDescent="0.3">
      <c r="A5026" s="4"/>
      <c r="B5026" s="4"/>
      <c r="C5026" s="4"/>
    </row>
    <row r="5027" spans="1:3" x14ac:dyDescent="0.3">
      <c r="A5027" s="4"/>
      <c r="B5027" s="4"/>
      <c r="C5027" s="4"/>
    </row>
    <row r="5028" spans="1:3" x14ac:dyDescent="0.3">
      <c r="A5028" s="4"/>
      <c r="B5028" s="4"/>
      <c r="C5028" s="4"/>
    </row>
    <row r="5029" spans="1:3" x14ac:dyDescent="0.3">
      <c r="A5029" s="4"/>
      <c r="B5029" s="4"/>
      <c r="C5029" s="4"/>
    </row>
    <row r="5030" spans="1:3" x14ac:dyDescent="0.3">
      <c r="A5030" s="4"/>
      <c r="B5030" s="4"/>
      <c r="C5030" s="4"/>
    </row>
    <row r="5031" spans="1:3" x14ac:dyDescent="0.3">
      <c r="A5031" s="4"/>
      <c r="B5031" s="4"/>
      <c r="C5031" s="4"/>
    </row>
    <row r="5032" spans="1:3" x14ac:dyDescent="0.3">
      <c r="A5032" s="4"/>
      <c r="B5032" s="4"/>
      <c r="C5032" s="4"/>
    </row>
    <row r="5033" spans="1:3" x14ac:dyDescent="0.3">
      <c r="A5033" s="4"/>
      <c r="B5033" s="4"/>
      <c r="C5033" s="4"/>
    </row>
    <row r="5034" spans="1:3" x14ac:dyDescent="0.3">
      <c r="A5034" s="4"/>
      <c r="B5034" s="4"/>
      <c r="C5034" s="4"/>
    </row>
    <row r="5035" spans="1:3" x14ac:dyDescent="0.3">
      <c r="A5035" s="4"/>
      <c r="B5035" s="4"/>
      <c r="C5035" s="4"/>
    </row>
    <row r="5036" spans="1:3" x14ac:dyDescent="0.3">
      <c r="A5036" s="4"/>
      <c r="B5036" s="4"/>
      <c r="C5036" s="4"/>
    </row>
    <row r="5037" spans="1:3" x14ac:dyDescent="0.3">
      <c r="A5037" s="4"/>
      <c r="B5037" s="4"/>
      <c r="C5037" s="4"/>
    </row>
    <row r="5038" spans="1:3" x14ac:dyDescent="0.3">
      <c r="A5038" s="4"/>
      <c r="B5038" s="4"/>
      <c r="C5038" s="4"/>
    </row>
    <row r="5039" spans="1:3" x14ac:dyDescent="0.3">
      <c r="A5039" s="4"/>
      <c r="B5039" s="4"/>
      <c r="C5039" s="4"/>
    </row>
    <row r="5040" spans="1:3" x14ac:dyDescent="0.3">
      <c r="A5040" s="4"/>
      <c r="B5040" s="4"/>
      <c r="C5040" s="4"/>
    </row>
    <row r="5041" spans="1:3" x14ac:dyDescent="0.3">
      <c r="A5041" s="4"/>
      <c r="B5041" s="4"/>
      <c r="C5041" s="4"/>
    </row>
    <row r="5042" spans="1:3" x14ac:dyDescent="0.3">
      <c r="A5042" s="4"/>
      <c r="B5042" s="4"/>
      <c r="C5042" s="4"/>
    </row>
    <row r="5043" spans="1:3" x14ac:dyDescent="0.3">
      <c r="A5043" s="4"/>
      <c r="B5043" s="4"/>
      <c r="C5043" s="4"/>
    </row>
    <row r="5044" spans="1:3" x14ac:dyDescent="0.3">
      <c r="A5044" s="4"/>
      <c r="B5044" s="4"/>
      <c r="C5044" s="4"/>
    </row>
    <row r="5045" spans="1:3" x14ac:dyDescent="0.3">
      <c r="A5045" s="4"/>
      <c r="B5045" s="4"/>
      <c r="C5045" s="4"/>
    </row>
    <row r="5046" spans="1:3" x14ac:dyDescent="0.3">
      <c r="A5046" s="4"/>
      <c r="B5046" s="4"/>
      <c r="C5046" s="4"/>
    </row>
    <row r="5047" spans="1:3" x14ac:dyDescent="0.3">
      <c r="A5047" s="4"/>
      <c r="B5047" s="4"/>
      <c r="C5047" s="4"/>
    </row>
    <row r="5048" spans="1:3" x14ac:dyDescent="0.3">
      <c r="A5048" s="4"/>
      <c r="B5048" s="4"/>
      <c r="C5048" s="4"/>
    </row>
    <row r="5049" spans="1:3" x14ac:dyDescent="0.3">
      <c r="A5049" s="4"/>
      <c r="B5049" s="4"/>
      <c r="C5049" s="4"/>
    </row>
    <row r="5050" spans="1:3" x14ac:dyDescent="0.3">
      <c r="A5050" s="4"/>
      <c r="B5050" s="4"/>
      <c r="C5050" s="4"/>
    </row>
    <row r="5051" spans="1:3" x14ac:dyDescent="0.3">
      <c r="A5051" s="4"/>
      <c r="B5051" s="4"/>
      <c r="C5051" s="4"/>
    </row>
    <row r="5052" spans="1:3" x14ac:dyDescent="0.3">
      <c r="A5052" s="4"/>
      <c r="B5052" s="4"/>
      <c r="C5052" s="4"/>
    </row>
    <row r="5053" spans="1:3" x14ac:dyDescent="0.3">
      <c r="A5053" s="4"/>
      <c r="B5053" s="4"/>
      <c r="C5053" s="4"/>
    </row>
    <row r="5054" spans="1:3" x14ac:dyDescent="0.3">
      <c r="A5054" s="4"/>
      <c r="B5054" s="4"/>
      <c r="C5054" s="4"/>
    </row>
    <row r="5055" spans="1:3" x14ac:dyDescent="0.3">
      <c r="A5055" s="4"/>
      <c r="B5055" s="4"/>
      <c r="C5055" s="4"/>
    </row>
    <row r="5056" spans="1:3" x14ac:dyDescent="0.3">
      <c r="A5056" s="4"/>
      <c r="B5056" s="4"/>
      <c r="C5056" s="4"/>
    </row>
    <row r="5057" spans="1:3" x14ac:dyDescent="0.3">
      <c r="A5057" s="4"/>
      <c r="B5057" s="4"/>
      <c r="C5057" s="4"/>
    </row>
    <row r="5058" spans="1:3" x14ac:dyDescent="0.3">
      <c r="A5058" s="4"/>
      <c r="B5058" s="4"/>
      <c r="C5058" s="4"/>
    </row>
    <row r="5059" spans="1:3" x14ac:dyDescent="0.3">
      <c r="A5059" s="4"/>
      <c r="B5059" s="4"/>
      <c r="C5059" s="4"/>
    </row>
    <row r="5060" spans="1:3" x14ac:dyDescent="0.3">
      <c r="A5060" s="4"/>
      <c r="B5060" s="4"/>
      <c r="C5060" s="4"/>
    </row>
    <row r="5061" spans="1:3" x14ac:dyDescent="0.3">
      <c r="A5061" s="4"/>
      <c r="B5061" s="4"/>
      <c r="C5061" s="4"/>
    </row>
    <row r="5062" spans="1:3" x14ac:dyDescent="0.3">
      <c r="A5062" s="4"/>
      <c r="B5062" s="4"/>
      <c r="C5062" s="4"/>
    </row>
    <row r="5063" spans="1:3" x14ac:dyDescent="0.3">
      <c r="A5063" s="4"/>
      <c r="B5063" s="4"/>
      <c r="C5063" s="4"/>
    </row>
    <row r="5064" spans="1:3" x14ac:dyDescent="0.3">
      <c r="A5064" s="4"/>
      <c r="B5064" s="4"/>
      <c r="C5064" s="4"/>
    </row>
    <row r="5065" spans="1:3" x14ac:dyDescent="0.3">
      <c r="A5065" s="4"/>
      <c r="B5065" s="4"/>
      <c r="C5065" s="4"/>
    </row>
    <row r="5066" spans="1:3" x14ac:dyDescent="0.3">
      <c r="A5066" s="4"/>
      <c r="B5066" s="4"/>
      <c r="C5066" s="4"/>
    </row>
    <row r="5067" spans="1:3" x14ac:dyDescent="0.3">
      <c r="A5067" s="4"/>
      <c r="B5067" s="4"/>
      <c r="C5067" s="4"/>
    </row>
    <row r="5068" spans="1:3" x14ac:dyDescent="0.3">
      <c r="A5068" s="4"/>
      <c r="B5068" s="4"/>
      <c r="C5068" s="4"/>
    </row>
    <row r="5069" spans="1:3" x14ac:dyDescent="0.3">
      <c r="A5069" s="4"/>
      <c r="B5069" s="4"/>
      <c r="C5069" s="4"/>
    </row>
    <row r="5070" spans="1:3" x14ac:dyDescent="0.3">
      <c r="A5070" s="4"/>
      <c r="B5070" s="4"/>
      <c r="C5070" s="4"/>
    </row>
    <row r="5071" spans="1:3" x14ac:dyDescent="0.3">
      <c r="A5071" s="4"/>
      <c r="B5071" s="4"/>
      <c r="C5071" s="4"/>
    </row>
    <row r="5072" spans="1:3" x14ac:dyDescent="0.3">
      <c r="A5072" s="4"/>
      <c r="B5072" s="4"/>
      <c r="C5072" s="4"/>
    </row>
    <row r="5073" spans="1:3" x14ac:dyDescent="0.3">
      <c r="A5073" s="4"/>
      <c r="B5073" s="4"/>
      <c r="C5073" s="4"/>
    </row>
    <row r="5074" spans="1:3" x14ac:dyDescent="0.3">
      <c r="A5074" s="4"/>
      <c r="B5074" s="4"/>
      <c r="C5074" s="4"/>
    </row>
    <row r="5075" spans="1:3" x14ac:dyDescent="0.3">
      <c r="A5075" s="4"/>
      <c r="B5075" s="4"/>
      <c r="C5075" s="4"/>
    </row>
    <row r="5076" spans="1:3" x14ac:dyDescent="0.3">
      <c r="A5076" s="4"/>
      <c r="B5076" s="4"/>
      <c r="C5076" s="4"/>
    </row>
    <row r="5077" spans="1:3" x14ac:dyDescent="0.3">
      <c r="A5077" s="4"/>
      <c r="B5077" s="4"/>
      <c r="C5077" s="4"/>
    </row>
    <row r="5078" spans="1:3" x14ac:dyDescent="0.3">
      <c r="A5078" s="4"/>
      <c r="B5078" s="4"/>
      <c r="C5078" s="4"/>
    </row>
    <row r="5079" spans="1:3" x14ac:dyDescent="0.3">
      <c r="A5079" s="4"/>
      <c r="B5079" s="4"/>
      <c r="C5079" s="4"/>
    </row>
    <row r="5080" spans="1:3" x14ac:dyDescent="0.3">
      <c r="A5080" s="4"/>
      <c r="B5080" s="4"/>
      <c r="C5080" s="4"/>
    </row>
    <row r="5081" spans="1:3" x14ac:dyDescent="0.3">
      <c r="A5081" s="4"/>
      <c r="B5081" s="4"/>
      <c r="C5081" s="4"/>
    </row>
    <row r="5082" spans="1:3" x14ac:dyDescent="0.3">
      <c r="A5082" s="4"/>
      <c r="B5082" s="4"/>
      <c r="C5082" s="4"/>
    </row>
    <row r="5083" spans="1:3" x14ac:dyDescent="0.3">
      <c r="A5083" s="4"/>
      <c r="B5083" s="4"/>
      <c r="C5083" s="4"/>
    </row>
    <row r="5084" spans="1:3" x14ac:dyDescent="0.3">
      <c r="A5084" s="4"/>
      <c r="B5084" s="4"/>
      <c r="C5084" s="4"/>
    </row>
    <row r="5085" spans="1:3" x14ac:dyDescent="0.3">
      <c r="A5085" s="4"/>
      <c r="B5085" s="4"/>
      <c r="C5085" s="4"/>
    </row>
    <row r="5086" spans="1:3" x14ac:dyDescent="0.3">
      <c r="A5086" s="4"/>
      <c r="B5086" s="4"/>
      <c r="C5086" s="4"/>
    </row>
    <row r="5087" spans="1:3" x14ac:dyDescent="0.3">
      <c r="A5087" s="4"/>
      <c r="B5087" s="4"/>
      <c r="C5087" s="4"/>
    </row>
    <row r="5088" spans="1:3" x14ac:dyDescent="0.3">
      <c r="A5088" s="4"/>
      <c r="B5088" s="4"/>
      <c r="C5088" s="4"/>
    </row>
    <row r="5089" spans="1:3" x14ac:dyDescent="0.3">
      <c r="A5089" s="4"/>
      <c r="B5089" s="4"/>
      <c r="C5089" s="4"/>
    </row>
    <row r="5090" spans="1:3" x14ac:dyDescent="0.3">
      <c r="A5090" s="4"/>
      <c r="B5090" s="4"/>
      <c r="C5090" s="4"/>
    </row>
    <row r="5091" spans="1:3" x14ac:dyDescent="0.3">
      <c r="A5091" s="4"/>
      <c r="B5091" s="4"/>
      <c r="C5091" s="4"/>
    </row>
    <row r="5092" spans="1:3" x14ac:dyDescent="0.3">
      <c r="A5092" s="4"/>
      <c r="B5092" s="4"/>
      <c r="C5092" s="4"/>
    </row>
    <row r="5093" spans="1:3" x14ac:dyDescent="0.3">
      <c r="A5093" s="4"/>
      <c r="B5093" s="4"/>
      <c r="C5093" s="4"/>
    </row>
    <row r="5094" spans="1:3" x14ac:dyDescent="0.3">
      <c r="A5094" s="4"/>
      <c r="B5094" s="4"/>
      <c r="C5094" s="4"/>
    </row>
    <row r="5095" spans="1:3" x14ac:dyDescent="0.3">
      <c r="A5095" s="4"/>
      <c r="B5095" s="4"/>
      <c r="C5095" s="4"/>
    </row>
    <row r="5096" spans="1:3" x14ac:dyDescent="0.3">
      <c r="A5096" s="4"/>
      <c r="B5096" s="4"/>
      <c r="C5096" s="4"/>
    </row>
    <row r="5097" spans="1:3" x14ac:dyDescent="0.3">
      <c r="A5097" s="4"/>
      <c r="B5097" s="4"/>
      <c r="C5097" s="4"/>
    </row>
    <row r="5098" spans="1:3" x14ac:dyDescent="0.3">
      <c r="A5098" s="4"/>
      <c r="B5098" s="4"/>
      <c r="C5098" s="4"/>
    </row>
    <row r="5099" spans="1:3" x14ac:dyDescent="0.3">
      <c r="A5099" s="4"/>
      <c r="B5099" s="4"/>
      <c r="C5099" s="4"/>
    </row>
    <row r="5100" spans="1:3" x14ac:dyDescent="0.3">
      <c r="A5100" s="4"/>
      <c r="B5100" s="4"/>
      <c r="C5100" s="4"/>
    </row>
    <row r="5101" spans="1:3" x14ac:dyDescent="0.3">
      <c r="A5101" s="4"/>
      <c r="B5101" s="4"/>
      <c r="C5101" s="4"/>
    </row>
    <row r="5102" spans="1:3" x14ac:dyDescent="0.3">
      <c r="A5102" s="4"/>
      <c r="B5102" s="4"/>
      <c r="C5102" s="4"/>
    </row>
    <row r="5103" spans="1:3" x14ac:dyDescent="0.3">
      <c r="A5103" s="4"/>
      <c r="B5103" s="4"/>
      <c r="C5103" s="4"/>
    </row>
    <row r="5104" spans="1:3" x14ac:dyDescent="0.3">
      <c r="A5104" s="4"/>
      <c r="B5104" s="4"/>
      <c r="C5104" s="4"/>
    </row>
    <row r="5105" spans="1:3" x14ac:dyDescent="0.3">
      <c r="A5105" s="4"/>
      <c r="B5105" s="4"/>
      <c r="C5105" s="4"/>
    </row>
    <row r="5106" spans="1:3" x14ac:dyDescent="0.3">
      <c r="A5106" s="4"/>
      <c r="B5106" s="4"/>
      <c r="C5106" s="4"/>
    </row>
    <row r="5107" spans="1:3" x14ac:dyDescent="0.3">
      <c r="A5107" s="4"/>
      <c r="B5107" s="4"/>
      <c r="C5107" s="4"/>
    </row>
    <row r="5108" spans="1:3" x14ac:dyDescent="0.3">
      <c r="A5108" s="4"/>
      <c r="B5108" s="4"/>
      <c r="C5108" s="4"/>
    </row>
    <row r="5109" spans="1:3" x14ac:dyDescent="0.3">
      <c r="A5109" s="4"/>
      <c r="B5109" s="4"/>
      <c r="C5109" s="4"/>
    </row>
    <row r="5110" spans="1:3" x14ac:dyDescent="0.3">
      <c r="A5110" s="4"/>
      <c r="B5110" s="4"/>
      <c r="C5110" s="4"/>
    </row>
    <row r="5111" spans="1:3" x14ac:dyDescent="0.3">
      <c r="A5111" s="4"/>
      <c r="B5111" s="4"/>
      <c r="C5111" s="4"/>
    </row>
    <row r="5112" spans="1:3" x14ac:dyDescent="0.3">
      <c r="A5112" s="4"/>
      <c r="B5112" s="4"/>
      <c r="C5112" s="4"/>
    </row>
    <row r="5113" spans="1:3" x14ac:dyDescent="0.3">
      <c r="A5113" s="4"/>
      <c r="B5113" s="4"/>
      <c r="C5113" s="4"/>
    </row>
    <row r="5114" spans="1:3" x14ac:dyDescent="0.3">
      <c r="A5114" s="4"/>
      <c r="B5114" s="4"/>
      <c r="C5114" s="4"/>
    </row>
    <row r="5115" spans="1:3" x14ac:dyDescent="0.3">
      <c r="A5115" s="4"/>
      <c r="B5115" s="4"/>
      <c r="C5115" s="4"/>
    </row>
    <row r="5116" spans="1:3" x14ac:dyDescent="0.3">
      <c r="A5116" s="4"/>
      <c r="B5116" s="4"/>
      <c r="C5116" s="4"/>
    </row>
    <row r="5117" spans="1:3" x14ac:dyDescent="0.3">
      <c r="A5117" s="4"/>
      <c r="B5117" s="4"/>
      <c r="C5117" s="4"/>
    </row>
    <row r="5118" spans="1:3" x14ac:dyDescent="0.3">
      <c r="A5118" s="4"/>
      <c r="B5118" s="4"/>
      <c r="C5118" s="4"/>
    </row>
    <row r="5119" spans="1:3" x14ac:dyDescent="0.3">
      <c r="A5119" s="4"/>
      <c r="B5119" s="4"/>
      <c r="C5119" s="4"/>
    </row>
    <row r="5120" spans="1:3" x14ac:dyDescent="0.3">
      <c r="A5120" s="4"/>
      <c r="B5120" s="4"/>
      <c r="C5120" s="4"/>
    </row>
    <row r="5121" spans="1:3" x14ac:dyDescent="0.3">
      <c r="A5121" s="4"/>
      <c r="B5121" s="4"/>
      <c r="C5121" s="4"/>
    </row>
    <row r="5122" spans="1:3" x14ac:dyDescent="0.3">
      <c r="A5122" s="4"/>
      <c r="B5122" s="4"/>
      <c r="C5122" s="4"/>
    </row>
    <row r="5123" spans="1:3" x14ac:dyDescent="0.3">
      <c r="A5123" s="4"/>
      <c r="B5123" s="4"/>
      <c r="C5123" s="4"/>
    </row>
    <row r="5124" spans="1:3" x14ac:dyDescent="0.3">
      <c r="A5124" s="4"/>
      <c r="B5124" s="4"/>
      <c r="C5124" s="4"/>
    </row>
    <row r="5125" spans="1:3" x14ac:dyDescent="0.3">
      <c r="A5125" s="4"/>
      <c r="B5125" s="4"/>
      <c r="C5125" s="4"/>
    </row>
    <row r="5126" spans="1:3" x14ac:dyDescent="0.3">
      <c r="A5126" s="4"/>
      <c r="B5126" s="4"/>
      <c r="C5126" s="4"/>
    </row>
    <row r="5127" spans="1:3" x14ac:dyDescent="0.3">
      <c r="A5127" s="4"/>
      <c r="B5127" s="4"/>
      <c r="C5127" s="4"/>
    </row>
    <row r="5128" spans="1:3" x14ac:dyDescent="0.3">
      <c r="A5128" s="4"/>
      <c r="B5128" s="4"/>
      <c r="C5128" s="4"/>
    </row>
    <row r="5129" spans="1:3" x14ac:dyDescent="0.3">
      <c r="A5129" s="4"/>
      <c r="B5129" s="4"/>
      <c r="C5129" s="4"/>
    </row>
    <row r="5130" spans="1:3" x14ac:dyDescent="0.3">
      <c r="A5130" s="4"/>
      <c r="B5130" s="4"/>
      <c r="C5130" s="4"/>
    </row>
    <row r="5131" spans="1:3" x14ac:dyDescent="0.3">
      <c r="A5131" s="4"/>
      <c r="B5131" s="4"/>
      <c r="C5131" s="4"/>
    </row>
    <row r="5132" spans="1:3" x14ac:dyDescent="0.3">
      <c r="A5132" s="4"/>
      <c r="B5132" s="4"/>
      <c r="C5132" s="4"/>
    </row>
    <row r="5133" spans="1:3" x14ac:dyDescent="0.3">
      <c r="A5133" s="4"/>
      <c r="B5133" s="4"/>
      <c r="C5133" s="4"/>
    </row>
    <row r="5134" spans="1:3" x14ac:dyDescent="0.3">
      <c r="A5134" s="4"/>
      <c r="B5134" s="4"/>
      <c r="C5134" s="4"/>
    </row>
    <row r="5135" spans="1:3" x14ac:dyDescent="0.3">
      <c r="A5135" s="4"/>
      <c r="B5135" s="4"/>
      <c r="C5135" s="4"/>
    </row>
    <row r="5136" spans="1:3" x14ac:dyDescent="0.3">
      <c r="A5136" s="4"/>
      <c r="B5136" s="4"/>
      <c r="C5136" s="4"/>
    </row>
    <row r="5137" spans="1:3" x14ac:dyDescent="0.3">
      <c r="A5137" s="4"/>
      <c r="B5137" s="4"/>
      <c r="C5137" s="4"/>
    </row>
    <row r="5138" spans="1:3" x14ac:dyDescent="0.3">
      <c r="A5138" s="4"/>
      <c r="B5138" s="4"/>
      <c r="C5138" s="4"/>
    </row>
    <row r="5139" spans="1:3" x14ac:dyDescent="0.3">
      <c r="A5139" s="4"/>
      <c r="B5139" s="4"/>
      <c r="C5139" s="4"/>
    </row>
    <row r="5140" spans="1:3" x14ac:dyDescent="0.3">
      <c r="A5140" s="4"/>
      <c r="B5140" s="4"/>
      <c r="C5140" s="4"/>
    </row>
    <row r="5141" spans="1:3" x14ac:dyDescent="0.3">
      <c r="A5141" s="4"/>
      <c r="B5141" s="4"/>
      <c r="C5141" s="4"/>
    </row>
    <row r="5142" spans="1:3" x14ac:dyDescent="0.3">
      <c r="A5142" s="4"/>
      <c r="B5142" s="4"/>
      <c r="C5142" s="4"/>
    </row>
    <row r="5143" spans="1:3" x14ac:dyDescent="0.3">
      <c r="A5143" s="4"/>
      <c r="B5143" s="4"/>
      <c r="C5143" s="4"/>
    </row>
    <row r="5144" spans="1:3" x14ac:dyDescent="0.3">
      <c r="A5144" s="4"/>
      <c r="B5144" s="4"/>
      <c r="C5144" s="4"/>
    </row>
    <row r="5145" spans="1:3" x14ac:dyDescent="0.3">
      <c r="A5145" s="4"/>
      <c r="B5145" s="4"/>
      <c r="C5145" s="4"/>
    </row>
    <row r="5146" spans="1:3" x14ac:dyDescent="0.3">
      <c r="A5146" s="4"/>
      <c r="B5146" s="4"/>
      <c r="C5146" s="4"/>
    </row>
    <row r="5147" spans="1:3" x14ac:dyDescent="0.3">
      <c r="A5147" s="4"/>
      <c r="B5147" s="4"/>
      <c r="C5147" s="4"/>
    </row>
    <row r="5148" spans="1:3" x14ac:dyDescent="0.3">
      <c r="A5148" s="4"/>
      <c r="B5148" s="4"/>
      <c r="C5148" s="4"/>
    </row>
    <row r="5149" spans="1:3" x14ac:dyDescent="0.3">
      <c r="A5149" s="4"/>
      <c r="B5149" s="4"/>
      <c r="C5149" s="4"/>
    </row>
    <row r="5150" spans="1:3" x14ac:dyDescent="0.3">
      <c r="A5150" s="4"/>
      <c r="B5150" s="4"/>
      <c r="C5150" s="4"/>
    </row>
    <row r="5151" spans="1:3" x14ac:dyDescent="0.3">
      <c r="A5151" s="4"/>
      <c r="B5151" s="4"/>
      <c r="C5151" s="4"/>
    </row>
    <row r="5152" spans="1:3" x14ac:dyDescent="0.3">
      <c r="A5152" s="4"/>
      <c r="B5152" s="4"/>
      <c r="C5152" s="4"/>
    </row>
    <row r="5153" spans="1:3" x14ac:dyDescent="0.3">
      <c r="A5153" s="4"/>
      <c r="B5153" s="4"/>
      <c r="C5153" s="4"/>
    </row>
    <row r="5154" spans="1:3" x14ac:dyDescent="0.3">
      <c r="A5154" s="4"/>
      <c r="B5154" s="4"/>
      <c r="C5154" s="4"/>
    </row>
    <row r="5155" spans="1:3" x14ac:dyDescent="0.3">
      <c r="A5155" s="4"/>
      <c r="B5155" s="4"/>
      <c r="C5155" s="4"/>
    </row>
    <row r="5156" spans="1:3" x14ac:dyDescent="0.3">
      <c r="A5156" s="4"/>
      <c r="B5156" s="4"/>
      <c r="C5156" s="4"/>
    </row>
    <row r="5157" spans="1:3" x14ac:dyDescent="0.3">
      <c r="A5157" s="4"/>
      <c r="B5157" s="4"/>
      <c r="C5157" s="4"/>
    </row>
    <row r="5158" spans="1:3" x14ac:dyDescent="0.3">
      <c r="A5158" s="4"/>
      <c r="B5158" s="4"/>
      <c r="C5158" s="4"/>
    </row>
    <row r="5159" spans="1:3" x14ac:dyDescent="0.3">
      <c r="A5159" s="4"/>
      <c r="B5159" s="4"/>
      <c r="C5159" s="4"/>
    </row>
    <row r="5160" spans="1:3" x14ac:dyDescent="0.3">
      <c r="A5160" s="4"/>
      <c r="B5160" s="4"/>
      <c r="C5160" s="4"/>
    </row>
    <row r="5161" spans="1:3" x14ac:dyDescent="0.3">
      <c r="A5161" s="4"/>
      <c r="B5161" s="4"/>
      <c r="C5161" s="4"/>
    </row>
    <row r="5162" spans="1:3" x14ac:dyDescent="0.3">
      <c r="A5162" s="4"/>
      <c r="B5162" s="4"/>
      <c r="C5162" s="4"/>
    </row>
    <row r="5163" spans="1:3" x14ac:dyDescent="0.3">
      <c r="A5163" s="4"/>
      <c r="B5163" s="4"/>
      <c r="C5163" s="4"/>
    </row>
    <row r="5164" spans="1:3" x14ac:dyDescent="0.3">
      <c r="A5164" s="4"/>
      <c r="B5164" s="4"/>
      <c r="C5164" s="4"/>
    </row>
    <row r="5165" spans="1:3" x14ac:dyDescent="0.3">
      <c r="A5165" s="4"/>
      <c r="B5165" s="4"/>
      <c r="C5165" s="4"/>
    </row>
    <row r="5166" spans="1:3" x14ac:dyDescent="0.3">
      <c r="A5166" s="4"/>
      <c r="B5166" s="4"/>
      <c r="C5166" s="4"/>
    </row>
    <row r="5167" spans="1:3" x14ac:dyDescent="0.3">
      <c r="A5167" s="4"/>
      <c r="B5167" s="4"/>
      <c r="C5167" s="4"/>
    </row>
    <row r="5168" spans="1:3" x14ac:dyDescent="0.3">
      <c r="A5168" s="4"/>
      <c r="B5168" s="4"/>
      <c r="C5168" s="4"/>
    </row>
    <row r="5169" spans="1:3" x14ac:dyDescent="0.3">
      <c r="A5169" s="4"/>
      <c r="B5169" s="4"/>
      <c r="C5169" s="4"/>
    </row>
    <row r="5170" spans="1:3" x14ac:dyDescent="0.3">
      <c r="A5170" s="4"/>
      <c r="B5170" s="4"/>
      <c r="C5170" s="4"/>
    </row>
    <row r="5171" spans="1:3" x14ac:dyDescent="0.3">
      <c r="A5171" s="4"/>
      <c r="B5171" s="4"/>
      <c r="C5171" s="4"/>
    </row>
    <row r="5172" spans="1:3" x14ac:dyDescent="0.3">
      <c r="A5172" s="4"/>
      <c r="B5172" s="4"/>
      <c r="C5172" s="4"/>
    </row>
    <row r="5173" spans="1:3" x14ac:dyDescent="0.3">
      <c r="A5173" s="4"/>
      <c r="B5173" s="4"/>
      <c r="C5173" s="4"/>
    </row>
    <row r="5174" spans="1:3" x14ac:dyDescent="0.3">
      <c r="A5174" s="4"/>
      <c r="B5174" s="4"/>
      <c r="C5174" s="4"/>
    </row>
    <row r="5175" spans="1:3" x14ac:dyDescent="0.3">
      <c r="A5175" s="4"/>
      <c r="B5175" s="4"/>
      <c r="C5175" s="4"/>
    </row>
    <row r="5176" spans="1:3" x14ac:dyDescent="0.3">
      <c r="A5176" s="4"/>
      <c r="B5176" s="4"/>
      <c r="C5176" s="4"/>
    </row>
    <row r="5177" spans="1:3" x14ac:dyDescent="0.3">
      <c r="A5177" s="4"/>
      <c r="B5177" s="4"/>
      <c r="C5177" s="4"/>
    </row>
    <row r="5178" spans="1:3" x14ac:dyDescent="0.3">
      <c r="A5178" s="4"/>
      <c r="B5178" s="4"/>
      <c r="C5178" s="4"/>
    </row>
    <row r="5179" spans="1:3" x14ac:dyDescent="0.3">
      <c r="A5179" s="4"/>
      <c r="B5179" s="4"/>
      <c r="C5179" s="4"/>
    </row>
    <row r="5180" spans="1:3" x14ac:dyDescent="0.3">
      <c r="A5180" s="4"/>
      <c r="B5180" s="4"/>
      <c r="C5180" s="4"/>
    </row>
    <row r="5181" spans="1:3" x14ac:dyDescent="0.3">
      <c r="A5181" s="4"/>
      <c r="B5181" s="4"/>
      <c r="C5181" s="4"/>
    </row>
    <row r="5182" spans="1:3" x14ac:dyDescent="0.3">
      <c r="A5182" s="4"/>
      <c r="B5182" s="4"/>
      <c r="C5182" s="4"/>
    </row>
    <row r="5183" spans="1:3" x14ac:dyDescent="0.3">
      <c r="A5183" s="4"/>
      <c r="B5183" s="4"/>
      <c r="C5183" s="4"/>
    </row>
    <row r="5184" spans="1:3" x14ac:dyDescent="0.3">
      <c r="A5184" s="4"/>
      <c r="B5184" s="4"/>
      <c r="C5184" s="4"/>
    </row>
    <row r="5185" spans="1:3" x14ac:dyDescent="0.3">
      <c r="A5185" s="4"/>
      <c r="B5185" s="4"/>
      <c r="C5185" s="4"/>
    </row>
    <row r="5186" spans="1:3" x14ac:dyDescent="0.3">
      <c r="A5186" s="4"/>
      <c r="B5186" s="4"/>
      <c r="C5186" s="4"/>
    </row>
    <row r="5187" spans="1:3" x14ac:dyDescent="0.3">
      <c r="A5187" s="4"/>
      <c r="B5187" s="4"/>
      <c r="C5187" s="4"/>
    </row>
    <row r="5188" spans="1:3" x14ac:dyDescent="0.3">
      <c r="A5188" s="4"/>
      <c r="B5188" s="4"/>
      <c r="C5188" s="4"/>
    </row>
    <row r="5189" spans="1:3" x14ac:dyDescent="0.3">
      <c r="A5189" s="4"/>
      <c r="B5189" s="4"/>
      <c r="C5189" s="4"/>
    </row>
    <row r="5190" spans="1:3" x14ac:dyDescent="0.3">
      <c r="A5190" s="4"/>
      <c r="B5190" s="4"/>
      <c r="C5190" s="4"/>
    </row>
    <row r="5191" spans="1:3" x14ac:dyDescent="0.3">
      <c r="A5191" s="4"/>
      <c r="B5191" s="4"/>
      <c r="C5191" s="4"/>
    </row>
    <row r="5192" spans="1:3" x14ac:dyDescent="0.3">
      <c r="A5192" s="4"/>
      <c r="B5192" s="4"/>
      <c r="C5192" s="4"/>
    </row>
    <row r="5193" spans="1:3" x14ac:dyDescent="0.3">
      <c r="A5193" s="4"/>
      <c r="B5193" s="4"/>
      <c r="C5193" s="4"/>
    </row>
    <row r="5194" spans="1:3" x14ac:dyDescent="0.3">
      <c r="A5194" s="4"/>
      <c r="B5194" s="4"/>
      <c r="C5194" s="4"/>
    </row>
    <row r="5195" spans="1:3" x14ac:dyDescent="0.3">
      <c r="A5195" s="4"/>
      <c r="B5195" s="4"/>
      <c r="C5195" s="4"/>
    </row>
    <row r="5196" spans="1:3" x14ac:dyDescent="0.3">
      <c r="A5196" s="4"/>
      <c r="B5196" s="4"/>
      <c r="C5196" s="4"/>
    </row>
    <row r="5197" spans="1:3" x14ac:dyDescent="0.3">
      <c r="A5197" s="4"/>
      <c r="B5197" s="4"/>
      <c r="C5197" s="4"/>
    </row>
    <row r="5198" spans="1:3" x14ac:dyDescent="0.3">
      <c r="A5198" s="4"/>
      <c r="B5198" s="4"/>
      <c r="C5198" s="4"/>
    </row>
    <row r="5199" spans="1:3" x14ac:dyDescent="0.3">
      <c r="A5199" s="4"/>
      <c r="B5199" s="4"/>
      <c r="C5199" s="4"/>
    </row>
    <row r="5200" spans="1:3" x14ac:dyDescent="0.3">
      <c r="A5200" s="4"/>
      <c r="B5200" s="4"/>
      <c r="C5200" s="4"/>
    </row>
    <row r="5201" spans="1:3" x14ac:dyDescent="0.3">
      <c r="A5201" s="4"/>
      <c r="B5201" s="4"/>
      <c r="C5201" s="4"/>
    </row>
    <row r="5202" spans="1:3" x14ac:dyDescent="0.3">
      <c r="A5202" s="4"/>
      <c r="B5202" s="4"/>
      <c r="C5202" s="4"/>
    </row>
    <row r="5203" spans="1:3" x14ac:dyDescent="0.3">
      <c r="A5203" s="4"/>
      <c r="B5203" s="4"/>
      <c r="C5203" s="4"/>
    </row>
    <row r="5204" spans="1:3" x14ac:dyDescent="0.3">
      <c r="A5204" s="4"/>
      <c r="B5204" s="4"/>
      <c r="C5204" s="4"/>
    </row>
    <row r="5205" spans="1:3" x14ac:dyDescent="0.3">
      <c r="A5205" s="4"/>
      <c r="B5205" s="4"/>
      <c r="C5205" s="4"/>
    </row>
    <row r="5206" spans="1:3" x14ac:dyDescent="0.3">
      <c r="A5206" s="4"/>
      <c r="B5206" s="4"/>
      <c r="C5206" s="4"/>
    </row>
    <row r="5207" spans="1:3" x14ac:dyDescent="0.3">
      <c r="A5207" s="4"/>
      <c r="B5207" s="4"/>
      <c r="C5207" s="4"/>
    </row>
    <row r="5208" spans="1:3" x14ac:dyDescent="0.3">
      <c r="A5208" s="4"/>
      <c r="B5208" s="4"/>
      <c r="C5208" s="4"/>
    </row>
    <row r="5209" spans="1:3" x14ac:dyDescent="0.3">
      <c r="A5209" s="4"/>
      <c r="B5209" s="4"/>
      <c r="C5209" s="4"/>
    </row>
    <row r="5210" spans="1:3" x14ac:dyDescent="0.3">
      <c r="A5210" s="4"/>
      <c r="B5210" s="4"/>
      <c r="C5210" s="4"/>
    </row>
    <row r="5211" spans="1:3" x14ac:dyDescent="0.3">
      <c r="A5211" s="4"/>
      <c r="B5211" s="4"/>
      <c r="C5211" s="4"/>
    </row>
    <row r="5212" spans="1:3" x14ac:dyDescent="0.3">
      <c r="A5212" s="4"/>
      <c r="B5212" s="4"/>
      <c r="C5212" s="4"/>
    </row>
    <row r="5213" spans="1:3" x14ac:dyDescent="0.3">
      <c r="A5213" s="4"/>
      <c r="B5213" s="4"/>
      <c r="C5213" s="4"/>
    </row>
    <row r="5214" spans="1:3" x14ac:dyDescent="0.3">
      <c r="A5214" s="4"/>
      <c r="B5214" s="4"/>
      <c r="C5214" s="4"/>
    </row>
    <row r="5215" spans="1:3" x14ac:dyDescent="0.3">
      <c r="A5215" s="4"/>
      <c r="B5215" s="4"/>
      <c r="C5215" s="4"/>
    </row>
    <row r="5216" spans="1:3" x14ac:dyDescent="0.3">
      <c r="A5216" s="4"/>
      <c r="B5216" s="4"/>
      <c r="C5216" s="4"/>
    </row>
    <row r="5217" spans="1:3" x14ac:dyDescent="0.3">
      <c r="A5217" s="4"/>
      <c r="B5217" s="4"/>
      <c r="C5217" s="4"/>
    </row>
    <row r="5218" spans="1:3" x14ac:dyDescent="0.3">
      <c r="A5218" s="4"/>
      <c r="B5218" s="4"/>
      <c r="C5218" s="4"/>
    </row>
    <row r="5219" spans="1:3" x14ac:dyDescent="0.3">
      <c r="A5219" s="4"/>
      <c r="B5219" s="4"/>
      <c r="C5219" s="4"/>
    </row>
    <row r="5220" spans="1:3" x14ac:dyDescent="0.3">
      <c r="A5220" s="4"/>
      <c r="B5220" s="4"/>
      <c r="C5220" s="4"/>
    </row>
    <row r="5221" spans="1:3" x14ac:dyDescent="0.3">
      <c r="A5221" s="4"/>
      <c r="B5221" s="4"/>
      <c r="C5221" s="4"/>
    </row>
    <row r="5222" spans="1:3" x14ac:dyDescent="0.3">
      <c r="A5222" s="4"/>
      <c r="B5222" s="4"/>
      <c r="C5222" s="4"/>
    </row>
    <row r="5223" spans="1:3" x14ac:dyDescent="0.3">
      <c r="A5223" s="4"/>
      <c r="B5223" s="4"/>
      <c r="C5223" s="4"/>
    </row>
    <row r="5224" spans="1:3" x14ac:dyDescent="0.3">
      <c r="A5224" s="4"/>
      <c r="B5224" s="4"/>
      <c r="C5224" s="4"/>
    </row>
    <row r="5225" spans="1:3" x14ac:dyDescent="0.3">
      <c r="A5225" s="4"/>
      <c r="B5225" s="4"/>
      <c r="C5225" s="4"/>
    </row>
    <row r="5226" spans="1:3" x14ac:dyDescent="0.3">
      <c r="A5226" s="4"/>
      <c r="B5226" s="4"/>
      <c r="C5226" s="4"/>
    </row>
    <row r="5227" spans="1:3" x14ac:dyDescent="0.3">
      <c r="A5227" s="4"/>
      <c r="B5227" s="4"/>
      <c r="C5227" s="4"/>
    </row>
    <row r="5228" spans="1:3" x14ac:dyDescent="0.3">
      <c r="A5228" s="4"/>
      <c r="B5228" s="4"/>
      <c r="C5228" s="4"/>
    </row>
    <row r="5229" spans="1:3" x14ac:dyDescent="0.3">
      <c r="A5229" s="4"/>
      <c r="B5229" s="4"/>
      <c r="C5229" s="4"/>
    </row>
    <row r="5230" spans="1:3" x14ac:dyDescent="0.3">
      <c r="A5230" s="4"/>
      <c r="B5230" s="4"/>
      <c r="C5230" s="4"/>
    </row>
    <row r="5231" spans="1:3" x14ac:dyDescent="0.3">
      <c r="A5231" s="4"/>
      <c r="B5231" s="4"/>
      <c r="C5231" s="4"/>
    </row>
    <row r="5232" spans="1:3" x14ac:dyDescent="0.3">
      <c r="A5232" s="4"/>
      <c r="B5232" s="4"/>
      <c r="C5232" s="4"/>
    </row>
    <row r="5233" spans="1:3" x14ac:dyDescent="0.3">
      <c r="A5233" s="4"/>
      <c r="B5233" s="4"/>
      <c r="C5233" s="4"/>
    </row>
    <row r="5234" spans="1:3" x14ac:dyDescent="0.3">
      <c r="A5234" s="4"/>
      <c r="B5234" s="4"/>
      <c r="C5234" s="4"/>
    </row>
    <row r="5235" spans="1:3" x14ac:dyDescent="0.3">
      <c r="A5235" s="4"/>
      <c r="B5235" s="4"/>
      <c r="C5235" s="4"/>
    </row>
    <row r="5236" spans="1:3" x14ac:dyDescent="0.3">
      <c r="A5236" s="4"/>
      <c r="B5236" s="4"/>
      <c r="C5236" s="4"/>
    </row>
    <row r="5237" spans="1:3" x14ac:dyDescent="0.3">
      <c r="A5237" s="4"/>
      <c r="B5237" s="4"/>
      <c r="C5237" s="4"/>
    </row>
    <row r="5238" spans="1:3" x14ac:dyDescent="0.3">
      <c r="A5238" s="4"/>
      <c r="B5238" s="4"/>
      <c r="C5238" s="4"/>
    </row>
    <row r="5239" spans="1:3" x14ac:dyDescent="0.3">
      <c r="A5239" s="4"/>
      <c r="B5239" s="4"/>
      <c r="C5239" s="4"/>
    </row>
    <row r="5240" spans="1:3" x14ac:dyDescent="0.3">
      <c r="A5240" s="4"/>
      <c r="B5240" s="4"/>
      <c r="C5240" s="4"/>
    </row>
    <row r="5241" spans="1:3" x14ac:dyDescent="0.3">
      <c r="A5241" s="4"/>
      <c r="B5241" s="4"/>
      <c r="C5241" s="4"/>
    </row>
    <row r="5242" spans="1:3" x14ac:dyDescent="0.3">
      <c r="A5242" s="4"/>
      <c r="B5242" s="4"/>
      <c r="C5242" s="4"/>
    </row>
    <row r="5243" spans="1:3" x14ac:dyDescent="0.3">
      <c r="A5243" s="4"/>
      <c r="B5243" s="4"/>
      <c r="C5243" s="4"/>
    </row>
    <row r="5244" spans="1:3" x14ac:dyDescent="0.3">
      <c r="A5244" s="4"/>
      <c r="B5244" s="4"/>
      <c r="C5244" s="4"/>
    </row>
    <row r="5245" spans="1:3" x14ac:dyDescent="0.3">
      <c r="A5245" s="4"/>
      <c r="B5245" s="4"/>
      <c r="C5245" s="4"/>
    </row>
    <row r="5246" spans="1:3" x14ac:dyDescent="0.3">
      <c r="A5246" s="4"/>
      <c r="B5246" s="4"/>
      <c r="C5246" s="4"/>
    </row>
    <row r="5247" spans="1:3" x14ac:dyDescent="0.3">
      <c r="A5247" s="4"/>
      <c r="B5247" s="4"/>
      <c r="C5247" s="4"/>
    </row>
    <row r="5248" spans="1:3" x14ac:dyDescent="0.3">
      <c r="A5248" s="4"/>
      <c r="B5248" s="4"/>
      <c r="C5248" s="4"/>
    </row>
    <row r="5249" spans="1:3" x14ac:dyDescent="0.3">
      <c r="A5249" s="4"/>
      <c r="B5249" s="4"/>
      <c r="C5249" s="4"/>
    </row>
    <row r="5250" spans="1:3" x14ac:dyDescent="0.3">
      <c r="A5250" s="4"/>
      <c r="B5250" s="4"/>
      <c r="C5250" s="4"/>
    </row>
    <row r="5251" spans="1:3" x14ac:dyDescent="0.3">
      <c r="A5251" s="4"/>
      <c r="B5251" s="4"/>
      <c r="C5251" s="4"/>
    </row>
    <row r="5252" spans="1:3" x14ac:dyDescent="0.3">
      <c r="A5252" s="4"/>
      <c r="B5252" s="4"/>
      <c r="C5252" s="4"/>
    </row>
    <row r="5253" spans="1:3" x14ac:dyDescent="0.3">
      <c r="A5253" s="4"/>
      <c r="B5253" s="4"/>
      <c r="C5253" s="4"/>
    </row>
    <row r="5254" spans="1:3" x14ac:dyDescent="0.3">
      <c r="A5254" s="4"/>
      <c r="B5254" s="4"/>
      <c r="C5254" s="4"/>
    </row>
    <row r="5255" spans="1:3" x14ac:dyDescent="0.3">
      <c r="A5255" s="4"/>
      <c r="B5255" s="4"/>
      <c r="C5255" s="4"/>
    </row>
    <row r="5256" spans="1:3" x14ac:dyDescent="0.3">
      <c r="A5256" s="4"/>
      <c r="B5256" s="4"/>
      <c r="C5256" s="4"/>
    </row>
    <row r="5257" spans="1:3" x14ac:dyDescent="0.3">
      <c r="A5257" s="4"/>
      <c r="B5257" s="4"/>
      <c r="C5257" s="4"/>
    </row>
    <row r="5258" spans="1:3" x14ac:dyDescent="0.3">
      <c r="A5258" s="4"/>
      <c r="B5258" s="4"/>
      <c r="C5258" s="4"/>
    </row>
    <row r="5259" spans="1:3" x14ac:dyDescent="0.3">
      <c r="A5259" s="4"/>
      <c r="B5259" s="4"/>
      <c r="C5259" s="4"/>
    </row>
    <row r="5260" spans="1:3" x14ac:dyDescent="0.3">
      <c r="A5260" s="4"/>
      <c r="B5260" s="4"/>
      <c r="C5260" s="4"/>
    </row>
    <row r="5261" spans="1:3" x14ac:dyDescent="0.3">
      <c r="A5261" s="4"/>
      <c r="B5261" s="4"/>
      <c r="C5261" s="4"/>
    </row>
    <row r="5262" spans="1:3" x14ac:dyDescent="0.3">
      <c r="A5262" s="4"/>
      <c r="B5262" s="4"/>
      <c r="C5262" s="4"/>
    </row>
    <row r="5263" spans="1:3" x14ac:dyDescent="0.3">
      <c r="A5263" s="4"/>
      <c r="B5263" s="4"/>
      <c r="C5263" s="4"/>
    </row>
    <row r="5264" spans="1:3" x14ac:dyDescent="0.3">
      <c r="A5264" s="4"/>
      <c r="B5264" s="4"/>
      <c r="C5264" s="4"/>
    </row>
    <row r="5265" spans="1:3" x14ac:dyDescent="0.3">
      <c r="A5265" s="4"/>
      <c r="B5265" s="4"/>
      <c r="C5265" s="4"/>
    </row>
    <row r="5266" spans="1:3" x14ac:dyDescent="0.3">
      <c r="A5266" s="4"/>
      <c r="B5266" s="4"/>
      <c r="C5266" s="4"/>
    </row>
    <row r="5267" spans="1:3" x14ac:dyDescent="0.3">
      <c r="A5267" s="4"/>
      <c r="B5267" s="4"/>
      <c r="C5267" s="4"/>
    </row>
    <row r="5268" spans="1:3" x14ac:dyDescent="0.3">
      <c r="A5268" s="4"/>
      <c r="B5268" s="4"/>
      <c r="C5268" s="4"/>
    </row>
    <row r="5269" spans="1:3" x14ac:dyDescent="0.3">
      <c r="A5269" s="4"/>
      <c r="B5269" s="4"/>
      <c r="C5269" s="4"/>
    </row>
    <row r="5270" spans="1:3" x14ac:dyDescent="0.3">
      <c r="A5270" s="4"/>
      <c r="B5270" s="4"/>
      <c r="C5270" s="4"/>
    </row>
    <row r="5271" spans="1:3" x14ac:dyDescent="0.3">
      <c r="A5271" s="4"/>
      <c r="B5271" s="4"/>
      <c r="C5271" s="4"/>
    </row>
    <row r="5272" spans="1:3" x14ac:dyDescent="0.3">
      <c r="A5272" s="4"/>
      <c r="B5272" s="4"/>
      <c r="C5272" s="4"/>
    </row>
    <row r="5273" spans="1:3" x14ac:dyDescent="0.3">
      <c r="A5273" s="4"/>
      <c r="B5273" s="4"/>
      <c r="C5273" s="4"/>
    </row>
    <row r="5274" spans="1:3" x14ac:dyDescent="0.3">
      <c r="A5274" s="4"/>
      <c r="B5274" s="4"/>
      <c r="C5274" s="4"/>
    </row>
    <row r="5275" spans="1:3" x14ac:dyDescent="0.3">
      <c r="A5275" s="4"/>
      <c r="B5275" s="4"/>
      <c r="C5275" s="4"/>
    </row>
    <row r="5276" spans="1:3" x14ac:dyDescent="0.3">
      <c r="A5276" s="4"/>
      <c r="B5276" s="4"/>
      <c r="C5276" s="4"/>
    </row>
    <row r="5277" spans="1:3" x14ac:dyDescent="0.3">
      <c r="A5277" s="4"/>
      <c r="B5277" s="4"/>
      <c r="C5277" s="4"/>
    </row>
    <row r="5278" spans="1:3" x14ac:dyDescent="0.3">
      <c r="A5278" s="4"/>
      <c r="B5278" s="4"/>
      <c r="C5278" s="4"/>
    </row>
    <row r="5279" spans="1:3" x14ac:dyDescent="0.3">
      <c r="A5279" s="4"/>
      <c r="B5279" s="4"/>
      <c r="C5279" s="4"/>
    </row>
    <row r="5280" spans="1:3" x14ac:dyDescent="0.3">
      <c r="A5280" s="4"/>
      <c r="B5280" s="4"/>
      <c r="C5280" s="4"/>
    </row>
    <row r="5281" spans="1:3" x14ac:dyDescent="0.3">
      <c r="A5281" s="4"/>
      <c r="B5281" s="4"/>
      <c r="C5281" s="4"/>
    </row>
    <row r="5282" spans="1:3" x14ac:dyDescent="0.3">
      <c r="A5282" s="4"/>
      <c r="B5282" s="4"/>
      <c r="C5282" s="4"/>
    </row>
    <row r="5283" spans="1:3" x14ac:dyDescent="0.3">
      <c r="A5283" s="4"/>
      <c r="B5283" s="4"/>
      <c r="C5283" s="4"/>
    </row>
    <row r="5284" spans="1:3" x14ac:dyDescent="0.3">
      <c r="A5284" s="4"/>
      <c r="B5284" s="4"/>
      <c r="C5284" s="4"/>
    </row>
    <row r="5285" spans="1:3" x14ac:dyDescent="0.3">
      <c r="A5285" s="4"/>
      <c r="B5285" s="4"/>
      <c r="C5285" s="4"/>
    </row>
    <row r="5286" spans="1:3" x14ac:dyDescent="0.3">
      <c r="A5286" s="4"/>
      <c r="B5286" s="4"/>
      <c r="C5286" s="4"/>
    </row>
    <row r="5287" spans="1:3" x14ac:dyDescent="0.3">
      <c r="A5287" s="4"/>
      <c r="B5287" s="4"/>
      <c r="C5287" s="4"/>
    </row>
    <row r="5288" spans="1:3" x14ac:dyDescent="0.3">
      <c r="A5288" s="4"/>
      <c r="B5288" s="4"/>
      <c r="C5288" s="4"/>
    </row>
    <row r="5289" spans="1:3" x14ac:dyDescent="0.3">
      <c r="A5289" s="4"/>
      <c r="B5289" s="4"/>
      <c r="C5289" s="4"/>
    </row>
    <row r="5290" spans="1:3" x14ac:dyDescent="0.3">
      <c r="A5290" s="4"/>
      <c r="B5290" s="4"/>
      <c r="C5290" s="4"/>
    </row>
    <row r="5291" spans="1:3" x14ac:dyDescent="0.3">
      <c r="A5291" s="4"/>
      <c r="B5291" s="4"/>
      <c r="C5291" s="4"/>
    </row>
    <row r="5292" spans="1:3" x14ac:dyDescent="0.3">
      <c r="A5292" s="4"/>
      <c r="B5292" s="4"/>
      <c r="C5292" s="4"/>
    </row>
    <row r="5293" spans="1:3" x14ac:dyDescent="0.3">
      <c r="A5293" s="4"/>
      <c r="B5293" s="4"/>
      <c r="C5293" s="4"/>
    </row>
    <row r="5294" spans="1:3" x14ac:dyDescent="0.3">
      <c r="A5294" s="4"/>
      <c r="B5294" s="4"/>
      <c r="C5294" s="4"/>
    </row>
    <row r="5295" spans="1:3" x14ac:dyDescent="0.3">
      <c r="A5295" s="4"/>
      <c r="B5295" s="4"/>
      <c r="C5295" s="4"/>
    </row>
    <row r="5296" spans="1:3" x14ac:dyDescent="0.3">
      <c r="A5296" s="4"/>
      <c r="B5296" s="4"/>
      <c r="C5296" s="4"/>
    </row>
    <row r="5297" spans="1:3" x14ac:dyDescent="0.3">
      <c r="A5297" s="4"/>
      <c r="B5297" s="4"/>
      <c r="C5297" s="4"/>
    </row>
    <row r="5298" spans="1:3" x14ac:dyDescent="0.3">
      <c r="A5298" s="4"/>
      <c r="B5298" s="4"/>
      <c r="C5298" s="4"/>
    </row>
    <row r="5299" spans="1:3" x14ac:dyDescent="0.3">
      <c r="A5299" s="4"/>
      <c r="B5299" s="4"/>
      <c r="C5299" s="4"/>
    </row>
    <row r="5300" spans="1:3" x14ac:dyDescent="0.3">
      <c r="A5300" s="4"/>
      <c r="B5300" s="4"/>
      <c r="C5300" s="4"/>
    </row>
    <row r="5301" spans="1:3" x14ac:dyDescent="0.3">
      <c r="A5301" s="4"/>
      <c r="B5301" s="4"/>
      <c r="C5301" s="4"/>
    </row>
    <row r="5302" spans="1:3" x14ac:dyDescent="0.3">
      <c r="A5302" s="4"/>
      <c r="B5302" s="4"/>
      <c r="C5302" s="4"/>
    </row>
    <row r="5303" spans="1:3" x14ac:dyDescent="0.3">
      <c r="A5303" s="4"/>
      <c r="B5303" s="4"/>
      <c r="C5303" s="4"/>
    </row>
    <row r="5304" spans="1:3" x14ac:dyDescent="0.3">
      <c r="A5304" s="4"/>
      <c r="B5304" s="4"/>
      <c r="C5304" s="4"/>
    </row>
    <row r="5305" spans="1:3" x14ac:dyDescent="0.3">
      <c r="A5305" s="4"/>
      <c r="B5305" s="4"/>
      <c r="C5305" s="4"/>
    </row>
    <row r="5306" spans="1:3" x14ac:dyDescent="0.3">
      <c r="A5306" s="4"/>
      <c r="B5306" s="4"/>
      <c r="C5306" s="4"/>
    </row>
    <row r="5307" spans="1:3" x14ac:dyDescent="0.3">
      <c r="A5307" s="4"/>
      <c r="B5307" s="4"/>
      <c r="C5307" s="4"/>
    </row>
    <row r="5308" spans="1:3" x14ac:dyDescent="0.3">
      <c r="A5308" s="4"/>
      <c r="B5308" s="4"/>
      <c r="C5308" s="4"/>
    </row>
    <row r="5309" spans="1:3" x14ac:dyDescent="0.3">
      <c r="A5309" s="4"/>
      <c r="B5309" s="4"/>
      <c r="C5309" s="4"/>
    </row>
    <row r="5310" spans="1:3" x14ac:dyDescent="0.3">
      <c r="A5310" s="4"/>
      <c r="B5310" s="4"/>
      <c r="C5310" s="4"/>
    </row>
    <row r="5311" spans="1:3" x14ac:dyDescent="0.3">
      <c r="A5311" s="4"/>
      <c r="B5311" s="4"/>
      <c r="C5311" s="4"/>
    </row>
    <row r="5312" spans="1:3" x14ac:dyDescent="0.3">
      <c r="A5312" s="4"/>
      <c r="B5312" s="4"/>
      <c r="C5312" s="4"/>
    </row>
    <row r="5313" spans="1:3" x14ac:dyDescent="0.3">
      <c r="A5313" s="4"/>
      <c r="B5313" s="4"/>
      <c r="C5313" s="4"/>
    </row>
    <row r="5314" spans="1:3" x14ac:dyDescent="0.3">
      <c r="A5314" s="4"/>
      <c r="B5314" s="4"/>
      <c r="C5314" s="4"/>
    </row>
    <row r="5315" spans="1:3" x14ac:dyDescent="0.3">
      <c r="A5315" s="4"/>
      <c r="B5315" s="4"/>
      <c r="C5315" s="4"/>
    </row>
    <row r="5316" spans="1:3" x14ac:dyDescent="0.3">
      <c r="A5316" s="4"/>
      <c r="B5316" s="4"/>
      <c r="C5316" s="4"/>
    </row>
    <row r="5317" spans="1:3" x14ac:dyDescent="0.3">
      <c r="A5317" s="4"/>
      <c r="B5317" s="4"/>
      <c r="C5317" s="4"/>
    </row>
    <row r="5318" spans="1:3" x14ac:dyDescent="0.3">
      <c r="A5318" s="4"/>
      <c r="B5318" s="4"/>
      <c r="C5318" s="4"/>
    </row>
    <row r="5319" spans="1:3" x14ac:dyDescent="0.3">
      <c r="A5319" s="4"/>
      <c r="B5319" s="4"/>
      <c r="C5319" s="4"/>
    </row>
    <row r="5320" spans="1:3" x14ac:dyDescent="0.3">
      <c r="A5320" s="4"/>
      <c r="B5320" s="4"/>
      <c r="C5320" s="4"/>
    </row>
    <row r="5321" spans="1:3" x14ac:dyDescent="0.3">
      <c r="A5321" s="4"/>
      <c r="B5321" s="4"/>
      <c r="C5321" s="4"/>
    </row>
    <row r="5322" spans="1:3" x14ac:dyDescent="0.3">
      <c r="A5322" s="4"/>
      <c r="B5322" s="4"/>
      <c r="C5322" s="4"/>
    </row>
    <row r="5323" spans="1:3" x14ac:dyDescent="0.3">
      <c r="A5323" s="4"/>
      <c r="B5323" s="4"/>
      <c r="C5323" s="4"/>
    </row>
    <row r="5324" spans="1:3" x14ac:dyDescent="0.3">
      <c r="A5324" s="4"/>
      <c r="B5324" s="4"/>
      <c r="C5324" s="4"/>
    </row>
    <row r="5325" spans="1:3" x14ac:dyDescent="0.3">
      <c r="A5325" s="4"/>
      <c r="B5325" s="4"/>
      <c r="C5325" s="4"/>
    </row>
    <row r="5326" spans="1:3" x14ac:dyDescent="0.3">
      <c r="A5326" s="4"/>
      <c r="B5326" s="4"/>
      <c r="C5326" s="4"/>
    </row>
    <row r="5327" spans="1:3" x14ac:dyDescent="0.3">
      <c r="A5327" s="4"/>
      <c r="B5327" s="4"/>
      <c r="C5327" s="4"/>
    </row>
    <row r="5328" spans="1:3" x14ac:dyDescent="0.3">
      <c r="A5328" s="4"/>
      <c r="B5328" s="4"/>
      <c r="C5328" s="4"/>
    </row>
    <row r="5329" spans="1:3" x14ac:dyDescent="0.3">
      <c r="A5329" s="4"/>
      <c r="B5329" s="4"/>
      <c r="C5329" s="4"/>
    </row>
    <row r="5330" spans="1:3" x14ac:dyDescent="0.3">
      <c r="A5330" s="4"/>
      <c r="B5330" s="4"/>
      <c r="C5330" s="4"/>
    </row>
    <row r="5331" spans="1:3" x14ac:dyDescent="0.3">
      <c r="A5331" s="4"/>
      <c r="B5331" s="4"/>
      <c r="C5331" s="4"/>
    </row>
    <row r="5332" spans="1:3" x14ac:dyDescent="0.3">
      <c r="A5332" s="4"/>
      <c r="B5332" s="4"/>
      <c r="C5332" s="4"/>
    </row>
    <row r="5333" spans="1:3" x14ac:dyDescent="0.3">
      <c r="A5333" s="4"/>
      <c r="B5333" s="4"/>
      <c r="C5333" s="4"/>
    </row>
    <row r="5334" spans="1:3" x14ac:dyDescent="0.3">
      <c r="A5334" s="4"/>
      <c r="B5334" s="4"/>
      <c r="C5334" s="4"/>
    </row>
    <row r="5335" spans="1:3" x14ac:dyDescent="0.3">
      <c r="A5335" s="4"/>
      <c r="B5335" s="4"/>
      <c r="C5335" s="4"/>
    </row>
    <row r="5336" spans="1:3" x14ac:dyDescent="0.3">
      <c r="A5336" s="4"/>
      <c r="B5336" s="4"/>
      <c r="C5336" s="4"/>
    </row>
    <row r="5337" spans="1:3" x14ac:dyDescent="0.3">
      <c r="A5337" s="4"/>
      <c r="B5337" s="4"/>
      <c r="C5337" s="4"/>
    </row>
    <row r="5338" spans="1:3" x14ac:dyDescent="0.3">
      <c r="A5338" s="4"/>
      <c r="B5338" s="4"/>
      <c r="C5338" s="4"/>
    </row>
    <row r="5339" spans="1:3" x14ac:dyDescent="0.3">
      <c r="A5339" s="4"/>
      <c r="B5339" s="4"/>
      <c r="C5339" s="4"/>
    </row>
    <row r="5340" spans="1:3" x14ac:dyDescent="0.3">
      <c r="A5340" s="4"/>
      <c r="B5340" s="4"/>
      <c r="C5340" s="4"/>
    </row>
    <row r="5341" spans="1:3" x14ac:dyDescent="0.3">
      <c r="A5341" s="4"/>
      <c r="B5341" s="4"/>
      <c r="C5341" s="4"/>
    </row>
    <row r="5342" spans="1:3" x14ac:dyDescent="0.3">
      <c r="A5342" s="4"/>
      <c r="B5342" s="4"/>
      <c r="C5342" s="4"/>
    </row>
    <row r="5343" spans="1:3" x14ac:dyDescent="0.3">
      <c r="A5343" s="4"/>
      <c r="B5343" s="4"/>
      <c r="C5343" s="4"/>
    </row>
    <row r="5344" spans="1:3" x14ac:dyDescent="0.3">
      <c r="A5344" s="4"/>
      <c r="B5344" s="4"/>
      <c r="C5344" s="4"/>
    </row>
    <row r="5345" spans="1:3" x14ac:dyDescent="0.3">
      <c r="A5345" s="4"/>
      <c r="B5345" s="4"/>
      <c r="C5345" s="4"/>
    </row>
    <row r="5346" spans="1:3" x14ac:dyDescent="0.3">
      <c r="A5346" s="4"/>
      <c r="B5346" s="4"/>
      <c r="C5346" s="4"/>
    </row>
    <row r="5347" spans="1:3" x14ac:dyDescent="0.3">
      <c r="A5347" s="4"/>
      <c r="B5347" s="4"/>
      <c r="C5347" s="4"/>
    </row>
    <row r="5348" spans="1:3" x14ac:dyDescent="0.3">
      <c r="A5348" s="4"/>
      <c r="B5348" s="4"/>
      <c r="C5348" s="4"/>
    </row>
    <row r="5349" spans="1:3" x14ac:dyDescent="0.3">
      <c r="A5349" s="4"/>
      <c r="B5349" s="4"/>
      <c r="C5349" s="4"/>
    </row>
    <row r="5350" spans="1:3" x14ac:dyDescent="0.3">
      <c r="A5350" s="4"/>
      <c r="B5350" s="4"/>
      <c r="C5350" s="4"/>
    </row>
    <row r="5351" spans="1:3" x14ac:dyDescent="0.3">
      <c r="A5351" s="4"/>
      <c r="B5351" s="4"/>
      <c r="C5351" s="4"/>
    </row>
    <row r="5352" spans="1:3" x14ac:dyDescent="0.3">
      <c r="A5352" s="4"/>
      <c r="B5352" s="4"/>
      <c r="C5352" s="4"/>
    </row>
    <row r="5353" spans="1:3" x14ac:dyDescent="0.3">
      <c r="A5353" s="4"/>
      <c r="B5353" s="4"/>
      <c r="C5353" s="4"/>
    </row>
    <row r="5354" spans="1:3" x14ac:dyDescent="0.3">
      <c r="A5354" s="4"/>
      <c r="B5354" s="4"/>
      <c r="C5354" s="4"/>
    </row>
    <row r="5355" spans="1:3" x14ac:dyDescent="0.3">
      <c r="A5355" s="4"/>
      <c r="B5355" s="4"/>
      <c r="C5355" s="4"/>
    </row>
    <row r="5356" spans="1:3" x14ac:dyDescent="0.3">
      <c r="A5356" s="4"/>
      <c r="B5356" s="4"/>
      <c r="C5356" s="4"/>
    </row>
    <row r="5357" spans="1:3" x14ac:dyDescent="0.3">
      <c r="A5357" s="4"/>
      <c r="B5357" s="4"/>
      <c r="C5357" s="4"/>
    </row>
    <row r="5358" spans="1:3" x14ac:dyDescent="0.3">
      <c r="A5358" s="4"/>
      <c r="B5358" s="4"/>
      <c r="C5358" s="4"/>
    </row>
    <row r="5359" spans="1:3" x14ac:dyDescent="0.3">
      <c r="A5359" s="4"/>
      <c r="B5359" s="4"/>
      <c r="C5359" s="4"/>
    </row>
    <row r="5360" spans="1:3" x14ac:dyDescent="0.3">
      <c r="A5360" s="4"/>
      <c r="B5360" s="4"/>
      <c r="C5360" s="4"/>
    </row>
    <row r="5361" spans="1:3" x14ac:dyDescent="0.3">
      <c r="A5361" s="4"/>
      <c r="B5361" s="4"/>
      <c r="C5361" s="4"/>
    </row>
    <row r="5362" spans="1:3" x14ac:dyDescent="0.3">
      <c r="A5362" s="4"/>
      <c r="B5362" s="4"/>
      <c r="C5362" s="4"/>
    </row>
    <row r="5363" spans="1:3" x14ac:dyDescent="0.3">
      <c r="A5363" s="4"/>
      <c r="B5363" s="4"/>
      <c r="C5363" s="4"/>
    </row>
    <row r="5364" spans="1:3" x14ac:dyDescent="0.3">
      <c r="A5364" s="4"/>
      <c r="B5364" s="4"/>
      <c r="C5364" s="4"/>
    </row>
    <row r="5365" spans="1:3" x14ac:dyDescent="0.3">
      <c r="A5365" s="4"/>
      <c r="B5365" s="4"/>
      <c r="C5365" s="4"/>
    </row>
    <row r="5366" spans="1:3" x14ac:dyDescent="0.3">
      <c r="A5366" s="4"/>
      <c r="B5366" s="4"/>
      <c r="C5366" s="4"/>
    </row>
    <row r="5367" spans="1:3" x14ac:dyDescent="0.3">
      <c r="A5367" s="4"/>
      <c r="B5367" s="4"/>
      <c r="C5367" s="4"/>
    </row>
    <row r="5368" spans="1:3" x14ac:dyDescent="0.3">
      <c r="A5368" s="4"/>
      <c r="B5368" s="4"/>
      <c r="C5368" s="4"/>
    </row>
    <row r="5369" spans="1:3" x14ac:dyDescent="0.3">
      <c r="A5369" s="4"/>
      <c r="B5369" s="4"/>
      <c r="C5369" s="4"/>
    </row>
    <row r="5370" spans="1:3" x14ac:dyDescent="0.3">
      <c r="A5370" s="4"/>
      <c r="B5370" s="4"/>
      <c r="C5370" s="4"/>
    </row>
    <row r="5371" spans="1:3" x14ac:dyDescent="0.3">
      <c r="A5371" s="4"/>
      <c r="B5371" s="4"/>
      <c r="C5371" s="4"/>
    </row>
    <row r="5372" spans="1:3" x14ac:dyDescent="0.3">
      <c r="A5372" s="4"/>
      <c r="B5372" s="4"/>
      <c r="C5372" s="4"/>
    </row>
    <row r="5373" spans="1:3" x14ac:dyDescent="0.3">
      <c r="A5373" s="4"/>
      <c r="B5373" s="4"/>
      <c r="C5373" s="4"/>
    </row>
    <row r="5374" spans="1:3" x14ac:dyDescent="0.3">
      <c r="A5374" s="4"/>
      <c r="B5374" s="4"/>
      <c r="C5374" s="4"/>
    </row>
    <row r="5375" spans="1:3" x14ac:dyDescent="0.3">
      <c r="A5375" s="4"/>
      <c r="B5375" s="4"/>
      <c r="C5375" s="4"/>
    </row>
    <row r="5376" spans="1:3" x14ac:dyDescent="0.3">
      <c r="A5376" s="4"/>
      <c r="B5376" s="4"/>
      <c r="C5376" s="4"/>
    </row>
    <row r="5377" spans="1:3" x14ac:dyDescent="0.3">
      <c r="A5377" s="4"/>
      <c r="B5377" s="4"/>
      <c r="C5377" s="4"/>
    </row>
    <row r="5378" spans="1:3" x14ac:dyDescent="0.3">
      <c r="A5378" s="4"/>
      <c r="B5378" s="4"/>
      <c r="C5378" s="4"/>
    </row>
    <row r="5379" spans="1:3" x14ac:dyDescent="0.3">
      <c r="A5379" s="4"/>
      <c r="B5379" s="4"/>
      <c r="C5379" s="4"/>
    </row>
    <row r="5380" spans="1:3" x14ac:dyDescent="0.3">
      <c r="A5380" s="4"/>
      <c r="B5380" s="4"/>
      <c r="C5380" s="4"/>
    </row>
    <row r="5381" spans="1:3" x14ac:dyDescent="0.3">
      <c r="A5381" s="4"/>
      <c r="B5381" s="4"/>
      <c r="C5381" s="4"/>
    </row>
    <row r="5382" spans="1:3" x14ac:dyDescent="0.3">
      <c r="A5382" s="4"/>
      <c r="B5382" s="4"/>
      <c r="C5382" s="4"/>
    </row>
    <row r="5383" spans="1:3" x14ac:dyDescent="0.3">
      <c r="A5383" s="4"/>
      <c r="B5383" s="4"/>
      <c r="C5383" s="4"/>
    </row>
    <row r="5384" spans="1:3" x14ac:dyDescent="0.3">
      <c r="A5384" s="4"/>
      <c r="B5384" s="4"/>
      <c r="C5384" s="4"/>
    </row>
    <row r="5385" spans="1:3" x14ac:dyDescent="0.3">
      <c r="A5385" s="4"/>
      <c r="B5385" s="4"/>
      <c r="C5385" s="4"/>
    </row>
    <row r="5386" spans="1:3" x14ac:dyDescent="0.3">
      <c r="A5386" s="4"/>
      <c r="B5386" s="4"/>
      <c r="C5386" s="4"/>
    </row>
    <row r="5387" spans="1:3" x14ac:dyDescent="0.3">
      <c r="A5387" s="4"/>
      <c r="B5387" s="4"/>
      <c r="C5387" s="4"/>
    </row>
    <row r="5388" spans="1:3" x14ac:dyDescent="0.3">
      <c r="A5388" s="4"/>
      <c r="B5388" s="4"/>
      <c r="C5388" s="4"/>
    </row>
    <row r="5389" spans="1:3" x14ac:dyDescent="0.3">
      <c r="A5389" s="4"/>
      <c r="B5389" s="4"/>
      <c r="C5389" s="4"/>
    </row>
    <row r="5390" spans="1:3" x14ac:dyDescent="0.3">
      <c r="A5390" s="4"/>
      <c r="B5390" s="4"/>
      <c r="C5390" s="4"/>
    </row>
    <row r="5391" spans="1:3" x14ac:dyDescent="0.3">
      <c r="A5391" s="4"/>
      <c r="B5391" s="4"/>
      <c r="C5391" s="4"/>
    </row>
    <row r="5392" spans="1:3" x14ac:dyDescent="0.3">
      <c r="A5392" s="4"/>
      <c r="B5392" s="4"/>
      <c r="C5392" s="4"/>
    </row>
    <row r="5393" spans="1:3" x14ac:dyDescent="0.3">
      <c r="A5393" s="4"/>
      <c r="B5393" s="4"/>
      <c r="C5393" s="4"/>
    </row>
    <row r="5394" spans="1:3" x14ac:dyDescent="0.3">
      <c r="A5394" s="4"/>
      <c r="B5394" s="4"/>
      <c r="C5394" s="4"/>
    </row>
    <row r="5395" spans="1:3" x14ac:dyDescent="0.3">
      <c r="A5395" s="4"/>
      <c r="B5395" s="4"/>
      <c r="C5395" s="4"/>
    </row>
    <row r="5396" spans="1:3" x14ac:dyDescent="0.3">
      <c r="A5396" s="4"/>
      <c r="B5396" s="4"/>
      <c r="C5396" s="4"/>
    </row>
    <row r="5397" spans="1:3" x14ac:dyDescent="0.3">
      <c r="A5397" s="4"/>
      <c r="B5397" s="4"/>
      <c r="C5397" s="4"/>
    </row>
    <row r="5398" spans="1:3" x14ac:dyDescent="0.3">
      <c r="A5398" s="4"/>
      <c r="B5398" s="4"/>
      <c r="C5398" s="4"/>
    </row>
    <row r="5399" spans="1:3" x14ac:dyDescent="0.3">
      <c r="A5399" s="4"/>
      <c r="B5399" s="4"/>
      <c r="C5399" s="4"/>
    </row>
    <row r="5400" spans="1:3" x14ac:dyDescent="0.3">
      <c r="A5400" s="4"/>
      <c r="B5400" s="4"/>
      <c r="C5400" s="4"/>
    </row>
    <row r="5401" spans="1:3" x14ac:dyDescent="0.3">
      <c r="A5401" s="4"/>
      <c r="B5401" s="4"/>
      <c r="C5401" s="4"/>
    </row>
    <row r="5402" spans="1:3" x14ac:dyDescent="0.3">
      <c r="A5402" s="4"/>
      <c r="B5402" s="4"/>
      <c r="C5402" s="4"/>
    </row>
    <row r="5403" spans="1:3" x14ac:dyDescent="0.3">
      <c r="A5403" s="4"/>
      <c r="B5403" s="4"/>
      <c r="C5403" s="4"/>
    </row>
    <row r="5404" spans="1:3" x14ac:dyDescent="0.3">
      <c r="A5404" s="4"/>
      <c r="B5404" s="4"/>
      <c r="C5404" s="4"/>
    </row>
    <row r="5405" spans="1:3" x14ac:dyDescent="0.3">
      <c r="A5405" s="4"/>
      <c r="B5405" s="4"/>
      <c r="C5405" s="4"/>
    </row>
    <row r="5406" spans="1:3" x14ac:dyDescent="0.3">
      <c r="A5406" s="4"/>
      <c r="B5406" s="4"/>
      <c r="C5406" s="4"/>
    </row>
    <row r="5407" spans="1:3" x14ac:dyDescent="0.3">
      <c r="A5407" s="4"/>
      <c r="B5407" s="4"/>
      <c r="C5407" s="4"/>
    </row>
    <row r="5408" spans="1:3" x14ac:dyDescent="0.3">
      <c r="A5408" s="4"/>
      <c r="B5408" s="4"/>
      <c r="C5408" s="4"/>
    </row>
    <row r="5409" spans="1:3" x14ac:dyDescent="0.3">
      <c r="A5409" s="4"/>
      <c r="B5409" s="4"/>
      <c r="C5409" s="4"/>
    </row>
    <row r="5410" spans="1:3" x14ac:dyDescent="0.3">
      <c r="A5410" s="4"/>
      <c r="B5410" s="4"/>
      <c r="C5410" s="4"/>
    </row>
    <row r="5411" spans="1:3" x14ac:dyDescent="0.3">
      <c r="A5411" s="4"/>
      <c r="B5411" s="4"/>
      <c r="C5411" s="4"/>
    </row>
    <row r="5412" spans="1:3" x14ac:dyDescent="0.3">
      <c r="A5412" s="4"/>
      <c r="B5412" s="4"/>
      <c r="C5412" s="4"/>
    </row>
    <row r="5413" spans="1:3" x14ac:dyDescent="0.3">
      <c r="A5413" s="4"/>
      <c r="B5413" s="4"/>
      <c r="C5413" s="4"/>
    </row>
    <row r="5414" spans="1:3" x14ac:dyDescent="0.3">
      <c r="A5414" s="4"/>
      <c r="B5414" s="4"/>
      <c r="C5414" s="4"/>
    </row>
    <row r="5415" spans="1:3" x14ac:dyDescent="0.3">
      <c r="A5415" s="4"/>
      <c r="B5415" s="4"/>
      <c r="C5415" s="4"/>
    </row>
    <row r="5416" spans="1:3" x14ac:dyDescent="0.3">
      <c r="A5416" s="4"/>
      <c r="B5416" s="4"/>
      <c r="C5416" s="4"/>
    </row>
    <row r="5417" spans="1:3" x14ac:dyDescent="0.3">
      <c r="A5417" s="4"/>
      <c r="B5417" s="4"/>
      <c r="C5417" s="4"/>
    </row>
    <row r="5418" spans="1:3" x14ac:dyDescent="0.3">
      <c r="A5418" s="4"/>
      <c r="B5418" s="4"/>
      <c r="C5418" s="4"/>
    </row>
    <row r="5419" spans="1:3" x14ac:dyDescent="0.3">
      <c r="A5419" s="4"/>
      <c r="B5419" s="4"/>
      <c r="C5419" s="4"/>
    </row>
    <row r="5420" spans="1:3" x14ac:dyDescent="0.3">
      <c r="A5420" s="4"/>
      <c r="B5420" s="4"/>
      <c r="C5420" s="4"/>
    </row>
    <row r="5421" spans="1:3" x14ac:dyDescent="0.3">
      <c r="A5421" s="4"/>
      <c r="B5421" s="4"/>
      <c r="C5421" s="4"/>
    </row>
    <row r="5422" spans="1:3" x14ac:dyDescent="0.3">
      <c r="A5422" s="4"/>
      <c r="B5422" s="4"/>
      <c r="C5422" s="4"/>
    </row>
    <row r="5423" spans="1:3" x14ac:dyDescent="0.3">
      <c r="A5423" s="4"/>
      <c r="B5423" s="4"/>
      <c r="C5423" s="4"/>
    </row>
    <row r="5424" spans="1:3" x14ac:dyDescent="0.3">
      <c r="A5424" s="4"/>
      <c r="B5424" s="4"/>
      <c r="C5424" s="4"/>
    </row>
    <row r="5425" spans="1:3" x14ac:dyDescent="0.3">
      <c r="A5425" s="4"/>
      <c r="B5425" s="4"/>
      <c r="C5425" s="4"/>
    </row>
    <row r="5426" spans="1:3" x14ac:dyDescent="0.3">
      <c r="A5426" s="4"/>
      <c r="B5426" s="4"/>
      <c r="C5426" s="4"/>
    </row>
    <row r="5427" spans="1:3" x14ac:dyDescent="0.3">
      <c r="A5427" s="4"/>
      <c r="B5427" s="4"/>
      <c r="C5427" s="4"/>
    </row>
    <row r="5428" spans="1:3" x14ac:dyDescent="0.3">
      <c r="A5428" s="4"/>
      <c r="B5428" s="4"/>
      <c r="C5428" s="4"/>
    </row>
    <row r="5429" spans="1:3" x14ac:dyDescent="0.3">
      <c r="A5429" s="4"/>
      <c r="B5429" s="4"/>
      <c r="C5429" s="4"/>
    </row>
    <row r="5430" spans="1:3" x14ac:dyDescent="0.3">
      <c r="A5430" s="4"/>
      <c r="B5430" s="4"/>
      <c r="C5430" s="4"/>
    </row>
    <row r="5431" spans="1:3" x14ac:dyDescent="0.3">
      <c r="A5431" s="4"/>
      <c r="B5431" s="4"/>
      <c r="C5431" s="4"/>
    </row>
    <row r="5432" spans="1:3" x14ac:dyDescent="0.3">
      <c r="A5432" s="4"/>
      <c r="B5432" s="4"/>
      <c r="C5432" s="4"/>
    </row>
    <row r="5433" spans="1:3" x14ac:dyDescent="0.3">
      <c r="A5433" s="4"/>
      <c r="B5433" s="4"/>
      <c r="C5433" s="4"/>
    </row>
    <row r="5434" spans="1:3" x14ac:dyDescent="0.3">
      <c r="A5434" s="4"/>
      <c r="B5434" s="4"/>
      <c r="C5434" s="4"/>
    </row>
    <row r="5435" spans="1:3" x14ac:dyDescent="0.3">
      <c r="A5435" s="4"/>
      <c r="B5435" s="4"/>
      <c r="C5435" s="4"/>
    </row>
    <row r="5436" spans="1:3" x14ac:dyDescent="0.3">
      <c r="A5436" s="4"/>
      <c r="B5436" s="4"/>
      <c r="C5436" s="4"/>
    </row>
    <row r="5437" spans="1:3" x14ac:dyDescent="0.3">
      <c r="A5437" s="4"/>
      <c r="B5437" s="4"/>
      <c r="C5437" s="4"/>
    </row>
    <row r="5438" spans="1:3" x14ac:dyDescent="0.3">
      <c r="A5438" s="4"/>
      <c r="B5438" s="4"/>
      <c r="C5438" s="4"/>
    </row>
    <row r="5439" spans="1:3" x14ac:dyDescent="0.3">
      <c r="A5439" s="4"/>
      <c r="B5439" s="4"/>
      <c r="C5439" s="4"/>
    </row>
    <row r="5440" spans="1:3" x14ac:dyDescent="0.3">
      <c r="A5440" s="4"/>
      <c r="B5440" s="4"/>
      <c r="C5440" s="4"/>
    </row>
    <row r="5441" spans="1:3" x14ac:dyDescent="0.3">
      <c r="A5441" s="4"/>
      <c r="B5441" s="4"/>
      <c r="C5441" s="4"/>
    </row>
    <row r="5442" spans="1:3" x14ac:dyDescent="0.3">
      <c r="A5442" s="4"/>
      <c r="B5442" s="4"/>
      <c r="C5442" s="4"/>
    </row>
    <row r="5443" spans="1:3" x14ac:dyDescent="0.3">
      <c r="A5443" s="4"/>
      <c r="B5443" s="4"/>
      <c r="C5443" s="4"/>
    </row>
    <row r="5444" spans="1:3" x14ac:dyDescent="0.3">
      <c r="A5444" s="4"/>
      <c r="B5444" s="4"/>
      <c r="C5444" s="4"/>
    </row>
    <row r="5445" spans="1:3" x14ac:dyDescent="0.3">
      <c r="A5445" s="4"/>
      <c r="B5445" s="4"/>
      <c r="C5445" s="4"/>
    </row>
    <row r="5446" spans="1:3" x14ac:dyDescent="0.3">
      <c r="A5446" s="4"/>
      <c r="B5446" s="4"/>
      <c r="C5446" s="4"/>
    </row>
    <row r="5447" spans="1:3" x14ac:dyDescent="0.3">
      <c r="A5447" s="4"/>
      <c r="B5447" s="4"/>
      <c r="C5447" s="4"/>
    </row>
    <row r="5448" spans="1:3" x14ac:dyDescent="0.3">
      <c r="A5448" s="4"/>
      <c r="B5448" s="4"/>
      <c r="C5448" s="4"/>
    </row>
    <row r="5449" spans="1:3" x14ac:dyDescent="0.3">
      <c r="A5449" s="4"/>
      <c r="B5449" s="4"/>
      <c r="C5449" s="4"/>
    </row>
    <row r="5450" spans="1:3" x14ac:dyDescent="0.3">
      <c r="A5450" s="4"/>
      <c r="B5450" s="4"/>
      <c r="C5450" s="4"/>
    </row>
    <row r="5451" spans="1:3" x14ac:dyDescent="0.3">
      <c r="A5451" s="4"/>
      <c r="B5451" s="4"/>
      <c r="C5451" s="4"/>
    </row>
    <row r="5452" spans="1:3" x14ac:dyDescent="0.3">
      <c r="A5452" s="4"/>
      <c r="B5452" s="4"/>
      <c r="C5452" s="4"/>
    </row>
    <row r="5453" spans="1:3" x14ac:dyDescent="0.3">
      <c r="A5453" s="4"/>
      <c r="B5453" s="4"/>
      <c r="C5453" s="4"/>
    </row>
    <row r="5454" spans="1:3" x14ac:dyDescent="0.3">
      <c r="A5454" s="4"/>
      <c r="B5454" s="4"/>
      <c r="C5454" s="4"/>
    </row>
    <row r="5455" spans="1:3" x14ac:dyDescent="0.3">
      <c r="A5455" s="4"/>
      <c r="B5455" s="4"/>
      <c r="C5455" s="4"/>
    </row>
    <row r="5456" spans="1:3" x14ac:dyDescent="0.3">
      <c r="A5456" s="4"/>
      <c r="B5456" s="4"/>
      <c r="C5456" s="4"/>
    </row>
    <row r="5457" spans="1:3" x14ac:dyDescent="0.3">
      <c r="A5457" s="4"/>
      <c r="B5457" s="4"/>
      <c r="C5457" s="4"/>
    </row>
    <row r="5458" spans="1:3" x14ac:dyDescent="0.3">
      <c r="A5458" s="4"/>
      <c r="B5458" s="4"/>
      <c r="C5458" s="4"/>
    </row>
    <row r="5459" spans="1:3" x14ac:dyDescent="0.3">
      <c r="A5459" s="4"/>
      <c r="B5459" s="4"/>
      <c r="C5459" s="4"/>
    </row>
    <row r="5460" spans="1:3" x14ac:dyDescent="0.3">
      <c r="A5460" s="4"/>
      <c r="B5460" s="4"/>
      <c r="C5460" s="4"/>
    </row>
    <row r="5461" spans="1:3" x14ac:dyDescent="0.3">
      <c r="A5461" s="4"/>
      <c r="B5461" s="4"/>
      <c r="C5461" s="4"/>
    </row>
    <row r="5462" spans="1:3" x14ac:dyDescent="0.3">
      <c r="A5462" s="4"/>
      <c r="B5462" s="4"/>
      <c r="C5462" s="4"/>
    </row>
    <row r="5463" spans="1:3" x14ac:dyDescent="0.3">
      <c r="A5463" s="4"/>
      <c r="B5463" s="4"/>
      <c r="C5463" s="4"/>
    </row>
    <row r="5464" spans="1:3" x14ac:dyDescent="0.3">
      <c r="A5464" s="4"/>
      <c r="B5464" s="4"/>
      <c r="C5464" s="4"/>
    </row>
    <row r="5465" spans="1:3" x14ac:dyDescent="0.3">
      <c r="A5465" s="4"/>
      <c r="B5465" s="4"/>
      <c r="C5465" s="4"/>
    </row>
    <row r="5466" spans="1:3" x14ac:dyDescent="0.3">
      <c r="A5466" s="4"/>
      <c r="B5466" s="4"/>
      <c r="C5466" s="4"/>
    </row>
    <row r="5467" spans="1:3" x14ac:dyDescent="0.3">
      <c r="A5467" s="4"/>
      <c r="B5467" s="4"/>
      <c r="C5467" s="4"/>
    </row>
    <row r="5468" spans="1:3" x14ac:dyDescent="0.3">
      <c r="A5468" s="4"/>
      <c r="B5468" s="4"/>
      <c r="C5468" s="4"/>
    </row>
    <row r="5469" spans="1:3" x14ac:dyDescent="0.3">
      <c r="A5469" s="4"/>
      <c r="B5469" s="4"/>
      <c r="C5469" s="4"/>
    </row>
    <row r="5470" spans="1:3" x14ac:dyDescent="0.3">
      <c r="A5470" s="4"/>
      <c r="B5470" s="4"/>
      <c r="C5470" s="4"/>
    </row>
    <row r="5471" spans="1:3" x14ac:dyDescent="0.3">
      <c r="A5471" s="4"/>
      <c r="B5471" s="4"/>
      <c r="C5471" s="4"/>
    </row>
    <row r="5472" spans="1:3" x14ac:dyDescent="0.3">
      <c r="A5472" s="4"/>
      <c r="B5472" s="4"/>
      <c r="C5472" s="4"/>
    </row>
    <row r="5473" spans="1:3" x14ac:dyDescent="0.3">
      <c r="A5473" s="4"/>
      <c r="B5473" s="4"/>
      <c r="C5473" s="4"/>
    </row>
    <row r="5474" spans="1:3" x14ac:dyDescent="0.3">
      <c r="A5474" s="4"/>
      <c r="B5474" s="4"/>
      <c r="C5474" s="4"/>
    </row>
    <row r="5475" spans="1:3" x14ac:dyDescent="0.3">
      <c r="A5475" s="4"/>
      <c r="B5475" s="4"/>
      <c r="C5475" s="4"/>
    </row>
    <row r="5476" spans="1:3" x14ac:dyDescent="0.3">
      <c r="A5476" s="4"/>
      <c r="B5476" s="4"/>
      <c r="C5476" s="4"/>
    </row>
    <row r="5477" spans="1:3" x14ac:dyDescent="0.3">
      <c r="A5477" s="4"/>
      <c r="B5477" s="4"/>
      <c r="C5477" s="4"/>
    </row>
    <row r="5478" spans="1:3" x14ac:dyDescent="0.3">
      <c r="A5478" s="4"/>
      <c r="B5478" s="4"/>
      <c r="C5478" s="4"/>
    </row>
    <row r="5479" spans="1:3" x14ac:dyDescent="0.3">
      <c r="A5479" s="4"/>
      <c r="B5479" s="4"/>
      <c r="C5479" s="4"/>
    </row>
    <row r="5480" spans="1:3" x14ac:dyDescent="0.3">
      <c r="A5480" s="4"/>
      <c r="B5480" s="4"/>
      <c r="C5480" s="4"/>
    </row>
    <row r="5481" spans="1:3" x14ac:dyDescent="0.3">
      <c r="A5481" s="4"/>
      <c r="B5481" s="4"/>
      <c r="C5481" s="4"/>
    </row>
    <row r="5482" spans="1:3" x14ac:dyDescent="0.3">
      <c r="A5482" s="4"/>
      <c r="B5482" s="4"/>
      <c r="C5482" s="4"/>
    </row>
    <row r="5483" spans="1:3" x14ac:dyDescent="0.3">
      <c r="A5483" s="4"/>
      <c r="B5483" s="4"/>
      <c r="C5483" s="4"/>
    </row>
    <row r="5484" spans="1:3" x14ac:dyDescent="0.3">
      <c r="A5484" s="4"/>
      <c r="B5484" s="4"/>
      <c r="C5484" s="4"/>
    </row>
    <row r="5485" spans="1:3" x14ac:dyDescent="0.3">
      <c r="A5485" s="4"/>
      <c r="B5485" s="4"/>
      <c r="C5485" s="4"/>
    </row>
    <row r="5486" spans="1:3" x14ac:dyDescent="0.3">
      <c r="A5486" s="4"/>
      <c r="B5486" s="4"/>
      <c r="C5486" s="4"/>
    </row>
    <row r="5487" spans="1:3" x14ac:dyDescent="0.3">
      <c r="A5487" s="4"/>
      <c r="B5487" s="4"/>
      <c r="C5487" s="4"/>
    </row>
    <row r="5488" spans="1:3" x14ac:dyDescent="0.3">
      <c r="A5488" s="4"/>
      <c r="B5488" s="4"/>
      <c r="C5488" s="4"/>
    </row>
    <row r="5489" spans="1:3" x14ac:dyDescent="0.3">
      <c r="A5489" s="4"/>
      <c r="B5489" s="4"/>
      <c r="C5489" s="4"/>
    </row>
    <row r="5490" spans="1:3" x14ac:dyDescent="0.3">
      <c r="A5490" s="4"/>
      <c r="B5490" s="4"/>
      <c r="C5490" s="4"/>
    </row>
    <row r="5491" spans="1:3" x14ac:dyDescent="0.3">
      <c r="A5491" s="4"/>
      <c r="B5491" s="4"/>
      <c r="C5491" s="4"/>
    </row>
    <row r="5492" spans="1:3" x14ac:dyDescent="0.3">
      <c r="A5492" s="4"/>
      <c r="B5492" s="4"/>
      <c r="C5492" s="4"/>
    </row>
    <row r="5493" spans="1:3" x14ac:dyDescent="0.3">
      <c r="A5493" s="4"/>
      <c r="B5493" s="4"/>
      <c r="C5493" s="4"/>
    </row>
    <row r="5494" spans="1:3" x14ac:dyDescent="0.3">
      <c r="A5494" s="4"/>
      <c r="B5494" s="4"/>
      <c r="C5494" s="4"/>
    </row>
    <row r="5495" spans="1:3" x14ac:dyDescent="0.3">
      <c r="A5495" s="4"/>
      <c r="B5495" s="4"/>
      <c r="C5495" s="4"/>
    </row>
    <row r="5496" spans="1:3" x14ac:dyDescent="0.3">
      <c r="A5496" s="4"/>
      <c r="B5496" s="4"/>
      <c r="C5496" s="4"/>
    </row>
    <row r="5497" spans="1:3" x14ac:dyDescent="0.3">
      <c r="A5497" s="4"/>
      <c r="B5497" s="4"/>
      <c r="C5497" s="4"/>
    </row>
    <row r="5498" spans="1:3" x14ac:dyDescent="0.3">
      <c r="A5498" s="4"/>
      <c r="B5498" s="4"/>
      <c r="C5498" s="4"/>
    </row>
    <row r="5499" spans="1:3" x14ac:dyDescent="0.3">
      <c r="A5499" s="4"/>
      <c r="B5499" s="4"/>
      <c r="C5499" s="4"/>
    </row>
    <row r="5500" spans="1:3" x14ac:dyDescent="0.3">
      <c r="A5500" s="4"/>
      <c r="B5500" s="4"/>
      <c r="C5500" s="4"/>
    </row>
    <row r="5501" spans="1:3" x14ac:dyDescent="0.3">
      <c r="A5501" s="4"/>
      <c r="B5501" s="4"/>
      <c r="C5501" s="4"/>
    </row>
    <row r="5502" spans="1:3" x14ac:dyDescent="0.3">
      <c r="A5502" s="4"/>
      <c r="B5502" s="4"/>
      <c r="C5502" s="4"/>
    </row>
    <row r="5503" spans="1:3" x14ac:dyDescent="0.3">
      <c r="A5503" s="4"/>
      <c r="B5503" s="4"/>
      <c r="C5503" s="4"/>
    </row>
    <row r="5504" spans="1:3" x14ac:dyDescent="0.3">
      <c r="A5504" s="4"/>
      <c r="B5504" s="4"/>
      <c r="C5504" s="4"/>
    </row>
    <row r="5505" spans="1:3" x14ac:dyDescent="0.3">
      <c r="A5505" s="4"/>
      <c r="B5505" s="4"/>
      <c r="C5505" s="4"/>
    </row>
    <row r="5506" spans="1:3" x14ac:dyDescent="0.3">
      <c r="A5506" s="4"/>
      <c r="B5506" s="4"/>
      <c r="C5506" s="4"/>
    </row>
    <row r="5507" spans="1:3" x14ac:dyDescent="0.3">
      <c r="A5507" s="4"/>
      <c r="B5507" s="4"/>
      <c r="C5507" s="4"/>
    </row>
    <row r="5508" spans="1:3" x14ac:dyDescent="0.3">
      <c r="A5508" s="4"/>
      <c r="B5508" s="4"/>
      <c r="C5508" s="4"/>
    </row>
    <row r="5509" spans="1:3" x14ac:dyDescent="0.3">
      <c r="A5509" s="4"/>
      <c r="B5509" s="4"/>
      <c r="C5509" s="4"/>
    </row>
    <row r="5510" spans="1:3" x14ac:dyDescent="0.3">
      <c r="A5510" s="4"/>
      <c r="B5510" s="4"/>
      <c r="C5510" s="4"/>
    </row>
    <row r="5511" spans="1:3" x14ac:dyDescent="0.3">
      <c r="A5511" s="4"/>
      <c r="B5511" s="4"/>
      <c r="C5511" s="4"/>
    </row>
    <row r="5512" spans="1:3" x14ac:dyDescent="0.3">
      <c r="A5512" s="4"/>
      <c r="B5512" s="4"/>
      <c r="C5512" s="4"/>
    </row>
    <row r="5513" spans="1:3" x14ac:dyDescent="0.3">
      <c r="A5513" s="4"/>
      <c r="B5513" s="4"/>
      <c r="C5513" s="4"/>
    </row>
    <row r="5514" spans="1:3" x14ac:dyDescent="0.3">
      <c r="A5514" s="4"/>
      <c r="B5514" s="4"/>
      <c r="C5514" s="4"/>
    </row>
    <row r="5515" spans="1:3" x14ac:dyDescent="0.3">
      <c r="A5515" s="4"/>
      <c r="B5515" s="4"/>
      <c r="C5515" s="4"/>
    </row>
    <row r="5516" spans="1:3" x14ac:dyDescent="0.3">
      <c r="A5516" s="4"/>
      <c r="B5516" s="4"/>
      <c r="C5516" s="4"/>
    </row>
    <row r="5517" spans="1:3" x14ac:dyDescent="0.3">
      <c r="A5517" s="4"/>
      <c r="B5517" s="4"/>
      <c r="C5517" s="4"/>
    </row>
    <row r="5518" spans="1:3" x14ac:dyDescent="0.3">
      <c r="A5518" s="4"/>
      <c r="B5518" s="4"/>
      <c r="C5518" s="4"/>
    </row>
    <row r="5519" spans="1:3" x14ac:dyDescent="0.3">
      <c r="A5519" s="4"/>
      <c r="B5519" s="4"/>
      <c r="C5519" s="4"/>
    </row>
    <row r="5520" spans="1:3" x14ac:dyDescent="0.3">
      <c r="A5520" s="4"/>
      <c r="B5520" s="4"/>
      <c r="C5520" s="4"/>
    </row>
    <row r="5521" spans="1:3" x14ac:dyDescent="0.3">
      <c r="A5521" s="4"/>
      <c r="B5521" s="4"/>
      <c r="C5521" s="4"/>
    </row>
    <row r="5522" spans="1:3" x14ac:dyDescent="0.3">
      <c r="A5522" s="4"/>
      <c r="B5522" s="4"/>
      <c r="C5522" s="4"/>
    </row>
    <row r="5523" spans="1:3" x14ac:dyDescent="0.3">
      <c r="A5523" s="4"/>
      <c r="B5523" s="4"/>
      <c r="C5523" s="4"/>
    </row>
    <row r="5524" spans="1:3" x14ac:dyDescent="0.3">
      <c r="A5524" s="4"/>
      <c r="B5524" s="4"/>
      <c r="C5524" s="4"/>
    </row>
    <row r="5525" spans="1:3" x14ac:dyDescent="0.3">
      <c r="A5525" s="4"/>
      <c r="B5525" s="4"/>
      <c r="C5525" s="4"/>
    </row>
    <row r="5526" spans="1:3" x14ac:dyDescent="0.3">
      <c r="A5526" s="4"/>
      <c r="B5526" s="4"/>
      <c r="C5526" s="4"/>
    </row>
    <row r="5527" spans="1:3" x14ac:dyDescent="0.3">
      <c r="A5527" s="4"/>
      <c r="B5527" s="4"/>
      <c r="C5527" s="4"/>
    </row>
    <row r="5528" spans="1:3" x14ac:dyDescent="0.3">
      <c r="A5528" s="4"/>
      <c r="B5528" s="4"/>
      <c r="C5528" s="4"/>
    </row>
    <row r="5529" spans="1:3" x14ac:dyDescent="0.3">
      <c r="A5529" s="4"/>
      <c r="B5529" s="4"/>
      <c r="C5529" s="4"/>
    </row>
    <row r="5530" spans="1:3" x14ac:dyDescent="0.3">
      <c r="A5530" s="4"/>
      <c r="B5530" s="4"/>
      <c r="C5530" s="4"/>
    </row>
    <row r="5531" spans="1:3" x14ac:dyDescent="0.3">
      <c r="A5531" s="4"/>
      <c r="B5531" s="4"/>
      <c r="C5531" s="4"/>
    </row>
    <row r="5532" spans="1:3" x14ac:dyDescent="0.3">
      <c r="A5532" s="4"/>
      <c r="B5532" s="4"/>
      <c r="C5532" s="4"/>
    </row>
    <row r="5533" spans="1:3" x14ac:dyDescent="0.3">
      <c r="A5533" s="4"/>
      <c r="B5533" s="4"/>
      <c r="C5533" s="4"/>
    </row>
    <row r="5534" spans="1:3" x14ac:dyDescent="0.3">
      <c r="A5534" s="4"/>
      <c r="B5534" s="4"/>
      <c r="C5534" s="4"/>
    </row>
    <row r="5535" spans="1:3" x14ac:dyDescent="0.3">
      <c r="A5535" s="4"/>
      <c r="B5535" s="4"/>
      <c r="C5535" s="4"/>
    </row>
    <row r="5536" spans="1:3" x14ac:dyDescent="0.3">
      <c r="A5536" s="4"/>
      <c r="B5536" s="4"/>
      <c r="C5536" s="4"/>
    </row>
    <row r="5537" spans="1:3" x14ac:dyDescent="0.3">
      <c r="A5537" s="4"/>
      <c r="B5537" s="4"/>
      <c r="C5537" s="4"/>
    </row>
    <row r="5538" spans="1:3" x14ac:dyDescent="0.3">
      <c r="A5538" s="4"/>
      <c r="B5538" s="4"/>
      <c r="C5538" s="4"/>
    </row>
    <row r="5539" spans="1:3" x14ac:dyDescent="0.3">
      <c r="A5539" s="4"/>
      <c r="B5539" s="4"/>
      <c r="C5539" s="4"/>
    </row>
    <row r="5540" spans="1:3" x14ac:dyDescent="0.3">
      <c r="A5540" s="4"/>
      <c r="B5540" s="4"/>
      <c r="C5540" s="4"/>
    </row>
    <row r="5541" spans="1:3" x14ac:dyDescent="0.3">
      <c r="A5541" s="4"/>
      <c r="B5541" s="4"/>
      <c r="C5541" s="4"/>
    </row>
    <row r="5542" spans="1:3" x14ac:dyDescent="0.3">
      <c r="A5542" s="4"/>
      <c r="B5542" s="4"/>
      <c r="C5542" s="4"/>
    </row>
    <row r="5543" spans="1:3" x14ac:dyDescent="0.3">
      <c r="A5543" s="4"/>
      <c r="B5543" s="4"/>
      <c r="C5543" s="4"/>
    </row>
    <row r="5544" spans="1:3" x14ac:dyDescent="0.3">
      <c r="A5544" s="4"/>
      <c r="B5544" s="4"/>
      <c r="C5544" s="4"/>
    </row>
    <row r="5545" spans="1:3" x14ac:dyDescent="0.3">
      <c r="A5545" s="4"/>
      <c r="B5545" s="4"/>
      <c r="C5545" s="4"/>
    </row>
    <row r="5546" spans="1:3" x14ac:dyDescent="0.3">
      <c r="A5546" s="4"/>
      <c r="B5546" s="4"/>
      <c r="C5546" s="4"/>
    </row>
    <row r="5547" spans="1:3" x14ac:dyDescent="0.3">
      <c r="A5547" s="4"/>
      <c r="B5547" s="4"/>
      <c r="C5547" s="4"/>
    </row>
    <row r="5548" spans="1:3" x14ac:dyDescent="0.3">
      <c r="A5548" s="4"/>
      <c r="B5548" s="4"/>
      <c r="C5548" s="4"/>
    </row>
    <row r="5549" spans="1:3" x14ac:dyDescent="0.3">
      <c r="A5549" s="4"/>
      <c r="B5549" s="4"/>
      <c r="C5549" s="4"/>
    </row>
    <row r="5550" spans="1:3" x14ac:dyDescent="0.3">
      <c r="A5550" s="4"/>
      <c r="B5550" s="4"/>
      <c r="C5550" s="4"/>
    </row>
    <row r="5551" spans="1:3" x14ac:dyDescent="0.3">
      <c r="A5551" s="4"/>
      <c r="B5551" s="4"/>
      <c r="C5551" s="4"/>
    </row>
    <row r="5552" spans="1:3" x14ac:dyDescent="0.3">
      <c r="A5552" s="4"/>
      <c r="B5552" s="4"/>
      <c r="C5552" s="4"/>
    </row>
    <row r="5553" spans="1:3" x14ac:dyDescent="0.3">
      <c r="A5553" s="4"/>
      <c r="B5553" s="4"/>
      <c r="C5553" s="4"/>
    </row>
    <row r="5554" spans="1:3" x14ac:dyDescent="0.3">
      <c r="A5554" s="4"/>
      <c r="B5554" s="4"/>
      <c r="C5554" s="4"/>
    </row>
    <row r="5555" spans="1:3" x14ac:dyDescent="0.3">
      <c r="A5555" s="4"/>
      <c r="B5555" s="4"/>
      <c r="C5555" s="4"/>
    </row>
    <row r="5556" spans="1:3" x14ac:dyDescent="0.3">
      <c r="A5556" s="4"/>
      <c r="B5556" s="4"/>
      <c r="C5556" s="4"/>
    </row>
    <row r="5557" spans="1:3" x14ac:dyDescent="0.3">
      <c r="A5557" s="4"/>
      <c r="B5557" s="4"/>
      <c r="C5557" s="4"/>
    </row>
    <row r="5558" spans="1:3" x14ac:dyDescent="0.3">
      <c r="A5558" s="4"/>
      <c r="B5558" s="4"/>
      <c r="C5558" s="4"/>
    </row>
    <row r="5559" spans="1:3" x14ac:dyDescent="0.3">
      <c r="A5559" s="4"/>
      <c r="B5559" s="4"/>
      <c r="C5559" s="4"/>
    </row>
    <row r="5560" spans="1:3" x14ac:dyDescent="0.3">
      <c r="A5560" s="4"/>
      <c r="B5560" s="4"/>
      <c r="C5560" s="4"/>
    </row>
    <row r="5561" spans="1:3" x14ac:dyDescent="0.3">
      <c r="A5561" s="4"/>
      <c r="B5561" s="4"/>
      <c r="C5561" s="4"/>
    </row>
    <row r="5562" spans="1:3" x14ac:dyDescent="0.3">
      <c r="A5562" s="4"/>
      <c r="B5562" s="4"/>
      <c r="C5562" s="4"/>
    </row>
    <row r="5563" spans="1:3" x14ac:dyDescent="0.3">
      <c r="A5563" s="4"/>
      <c r="B5563" s="4"/>
      <c r="C5563" s="4"/>
    </row>
    <row r="5564" spans="1:3" x14ac:dyDescent="0.3">
      <c r="A5564" s="4"/>
      <c r="B5564" s="4"/>
      <c r="C5564" s="4"/>
    </row>
    <row r="5565" spans="1:3" x14ac:dyDescent="0.3">
      <c r="A5565" s="4"/>
      <c r="B5565" s="4"/>
      <c r="C5565" s="4"/>
    </row>
    <row r="5566" spans="1:3" x14ac:dyDescent="0.3">
      <c r="A5566" s="4"/>
      <c r="B5566" s="4"/>
      <c r="C5566" s="4"/>
    </row>
    <row r="5567" spans="1:3" x14ac:dyDescent="0.3">
      <c r="A5567" s="4"/>
      <c r="B5567" s="4"/>
      <c r="C5567" s="4"/>
    </row>
    <row r="5568" spans="1:3" x14ac:dyDescent="0.3">
      <c r="A5568" s="4"/>
      <c r="B5568" s="4"/>
      <c r="C5568" s="4"/>
    </row>
    <row r="5569" spans="1:3" x14ac:dyDescent="0.3">
      <c r="A5569" s="4"/>
      <c r="B5569" s="4"/>
      <c r="C5569" s="4"/>
    </row>
    <row r="5570" spans="1:3" x14ac:dyDescent="0.3">
      <c r="A5570" s="4"/>
      <c r="B5570" s="4"/>
      <c r="C5570" s="4"/>
    </row>
    <row r="5571" spans="1:3" x14ac:dyDescent="0.3">
      <c r="A5571" s="4"/>
      <c r="B5571" s="4"/>
      <c r="C5571" s="4"/>
    </row>
    <row r="5572" spans="1:3" x14ac:dyDescent="0.3">
      <c r="A5572" s="4"/>
      <c r="B5572" s="4"/>
      <c r="C5572" s="4"/>
    </row>
    <row r="5573" spans="1:3" x14ac:dyDescent="0.3">
      <c r="A5573" s="4"/>
      <c r="B5573" s="4"/>
      <c r="C5573" s="4"/>
    </row>
    <row r="5574" spans="1:3" x14ac:dyDescent="0.3">
      <c r="A5574" s="4"/>
      <c r="B5574" s="4"/>
      <c r="C5574" s="4"/>
    </row>
    <row r="5575" spans="1:3" x14ac:dyDescent="0.3">
      <c r="A5575" s="4"/>
      <c r="B5575" s="4"/>
      <c r="C5575" s="4"/>
    </row>
    <row r="5576" spans="1:3" x14ac:dyDescent="0.3">
      <c r="A5576" s="4"/>
      <c r="B5576" s="4"/>
      <c r="C5576" s="4"/>
    </row>
    <row r="5577" spans="1:3" x14ac:dyDescent="0.3">
      <c r="A5577" s="4"/>
      <c r="B5577" s="4"/>
      <c r="C5577" s="4"/>
    </row>
    <row r="5578" spans="1:3" x14ac:dyDescent="0.3">
      <c r="A5578" s="4"/>
      <c r="B5578" s="4"/>
      <c r="C5578" s="4"/>
    </row>
    <row r="5579" spans="1:3" x14ac:dyDescent="0.3">
      <c r="A5579" s="4"/>
      <c r="B5579" s="4"/>
      <c r="C5579" s="4"/>
    </row>
    <row r="5580" spans="1:3" x14ac:dyDescent="0.3">
      <c r="A5580" s="4"/>
      <c r="B5580" s="4"/>
      <c r="C5580" s="4"/>
    </row>
    <row r="5581" spans="1:3" x14ac:dyDescent="0.3">
      <c r="A5581" s="4"/>
      <c r="B5581" s="4"/>
      <c r="C5581" s="4"/>
    </row>
    <row r="5582" spans="1:3" x14ac:dyDescent="0.3">
      <c r="A5582" s="4"/>
      <c r="B5582" s="4"/>
      <c r="C5582" s="4"/>
    </row>
    <row r="5583" spans="1:3" x14ac:dyDescent="0.3">
      <c r="A5583" s="4"/>
      <c r="B5583" s="4"/>
      <c r="C5583" s="4"/>
    </row>
    <row r="5584" spans="1:3" x14ac:dyDescent="0.3">
      <c r="A5584" s="4"/>
      <c r="B5584" s="4"/>
      <c r="C5584" s="4"/>
    </row>
    <row r="5585" spans="1:3" x14ac:dyDescent="0.3">
      <c r="A5585" s="4"/>
      <c r="B5585" s="4"/>
      <c r="C5585" s="4"/>
    </row>
    <row r="5586" spans="1:3" x14ac:dyDescent="0.3">
      <c r="A5586" s="4"/>
      <c r="B5586" s="4"/>
      <c r="C5586" s="4"/>
    </row>
    <row r="5587" spans="1:3" x14ac:dyDescent="0.3">
      <c r="A5587" s="4"/>
      <c r="B5587" s="4"/>
      <c r="C5587" s="4"/>
    </row>
    <row r="5588" spans="1:3" x14ac:dyDescent="0.3">
      <c r="A5588" s="4"/>
      <c r="B5588" s="4"/>
      <c r="C5588" s="4"/>
    </row>
    <row r="5589" spans="1:3" x14ac:dyDescent="0.3">
      <c r="A5589" s="4"/>
      <c r="B5589" s="4"/>
      <c r="C5589" s="4"/>
    </row>
    <row r="5590" spans="1:3" x14ac:dyDescent="0.3">
      <c r="A5590" s="4"/>
      <c r="B5590" s="4"/>
      <c r="C5590" s="4"/>
    </row>
    <row r="5591" spans="1:3" x14ac:dyDescent="0.3">
      <c r="A5591" s="4"/>
      <c r="B5591" s="4"/>
      <c r="C5591" s="4"/>
    </row>
    <row r="5592" spans="1:3" x14ac:dyDescent="0.3">
      <c r="A5592" s="4"/>
      <c r="B5592" s="4"/>
      <c r="C5592" s="4"/>
    </row>
    <row r="5593" spans="1:3" x14ac:dyDescent="0.3">
      <c r="A5593" s="4"/>
      <c r="B5593" s="4"/>
      <c r="C5593" s="4"/>
    </row>
    <row r="5594" spans="1:3" x14ac:dyDescent="0.3">
      <c r="A5594" s="4"/>
      <c r="B5594" s="4"/>
      <c r="C5594" s="4"/>
    </row>
    <row r="5595" spans="1:3" x14ac:dyDescent="0.3">
      <c r="A5595" s="4"/>
      <c r="B5595" s="4"/>
      <c r="C5595" s="4"/>
    </row>
    <row r="5596" spans="1:3" x14ac:dyDescent="0.3">
      <c r="A5596" s="4"/>
      <c r="B5596" s="4"/>
      <c r="C5596" s="4"/>
    </row>
    <row r="5597" spans="1:3" x14ac:dyDescent="0.3">
      <c r="A5597" s="4"/>
      <c r="B5597" s="4"/>
      <c r="C5597" s="4"/>
    </row>
    <row r="5598" spans="1:3" x14ac:dyDescent="0.3">
      <c r="A5598" s="4"/>
      <c r="B5598" s="4"/>
      <c r="C5598" s="4"/>
    </row>
    <row r="5599" spans="1:3" x14ac:dyDescent="0.3">
      <c r="A5599" s="4"/>
      <c r="B5599" s="4"/>
      <c r="C5599" s="4"/>
    </row>
    <row r="5600" spans="1:3" x14ac:dyDescent="0.3">
      <c r="A5600" s="4"/>
      <c r="B5600" s="4"/>
      <c r="C5600" s="4"/>
    </row>
    <row r="5601" spans="1:3" x14ac:dyDescent="0.3">
      <c r="A5601" s="4"/>
      <c r="B5601" s="4"/>
      <c r="C5601" s="4"/>
    </row>
    <row r="5602" spans="1:3" x14ac:dyDescent="0.3">
      <c r="A5602" s="4"/>
      <c r="B5602" s="4"/>
      <c r="C5602" s="4"/>
    </row>
    <row r="5603" spans="1:3" x14ac:dyDescent="0.3">
      <c r="A5603" s="4"/>
      <c r="B5603" s="4"/>
      <c r="C5603" s="4"/>
    </row>
    <row r="5604" spans="1:3" x14ac:dyDescent="0.3">
      <c r="A5604" s="4"/>
      <c r="B5604" s="4"/>
      <c r="C5604" s="4"/>
    </row>
    <row r="5605" spans="1:3" x14ac:dyDescent="0.3">
      <c r="A5605" s="4"/>
      <c r="B5605" s="4"/>
      <c r="C5605" s="4"/>
    </row>
    <row r="5606" spans="1:3" x14ac:dyDescent="0.3">
      <c r="A5606" s="4"/>
      <c r="B5606" s="4"/>
      <c r="C5606" s="4"/>
    </row>
    <row r="5607" spans="1:3" x14ac:dyDescent="0.3">
      <c r="A5607" s="4"/>
      <c r="B5607" s="4"/>
      <c r="C5607" s="4"/>
    </row>
    <row r="5608" spans="1:3" x14ac:dyDescent="0.3">
      <c r="A5608" s="4"/>
      <c r="B5608" s="4"/>
      <c r="C5608" s="4"/>
    </row>
    <row r="5609" spans="1:3" x14ac:dyDescent="0.3">
      <c r="A5609" s="4"/>
      <c r="B5609" s="4"/>
      <c r="C5609" s="4"/>
    </row>
    <row r="5610" spans="1:3" x14ac:dyDescent="0.3">
      <c r="A5610" s="4"/>
      <c r="B5610" s="4"/>
      <c r="C5610" s="4"/>
    </row>
    <row r="5611" spans="1:3" x14ac:dyDescent="0.3">
      <c r="A5611" s="4"/>
      <c r="B5611" s="4"/>
      <c r="C5611" s="4"/>
    </row>
    <row r="5612" spans="1:3" x14ac:dyDescent="0.3">
      <c r="A5612" s="4"/>
      <c r="B5612" s="4"/>
      <c r="C5612" s="4"/>
    </row>
    <row r="5613" spans="1:3" x14ac:dyDescent="0.3">
      <c r="A5613" s="4"/>
      <c r="B5613" s="4"/>
      <c r="C5613" s="4"/>
    </row>
    <row r="5614" spans="1:3" x14ac:dyDescent="0.3">
      <c r="A5614" s="4"/>
      <c r="B5614" s="4"/>
      <c r="C5614" s="4"/>
    </row>
    <row r="5615" spans="1:3" x14ac:dyDescent="0.3">
      <c r="A5615" s="4"/>
      <c r="B5615" s="4"/>
      <c r="C5615" s="4"/>
    </row>
    <row r="5616" spans="1:3" x14ac:dyDescent="0.3">
      <c r="A5616" s="4"/>
      <c r="B5616" s="4"/>
      <c r="C5616" s="4"/>
    </row>
    <row r="5617" spans="1:3" x14ac:dyDescent="0.3">
      <c r="A5617" s="4"/>
      <c r="B5617" s="4"/>
      <c r="C5617" s="4"/>
    </row>
    <row r="5618" spans="1:3" x14ac:dyDescent="0.3">
      <c r="A5618" s="4"/>
      <c r="B5618" s="4"/>
      <c r="C5618" s="4"/>
    </row>
    <row r="5619" spans="1:3" x14ac:dyDescent="0.3">
      <c r="A5619" s="4"/>
      <c r="B5619" s="4"/>
      <c r="C5619" s="4"/>
    </row>
    <row r="5620" spans="1:3" x14ac:dyDescent="0.3">
      <c r="A5620" s="4"/>
      <c r="B5620" s="4"/>
      <c r="C5620" s="4"/>
    </row>
    <row r="5621" spans="1:3" x14ac:dyDescent="0.3">
      <c r="A5621" s="4"/>
      <c r="B5621" s="4"/>
      <c r="C5621" s="4"/>
    </row>
    <row r="5622" spans="1:3" x14ac:dyDescent="0.3">
      <c r="A5622" s="4"/>
      <c r="B5622" s="4"/>
      <c r="C5622" s="4"/>
    </row>
    <row r="5623" spans="1:3" x14ac:dyDescent="0.3">
      <c r="A5623" s="4"/>
      <c r="B5623" s="4"/>
      <c r="C5623" s="4"/>
    </row>
    <row r="5624" spans="1:3" x14ac:dyDescent="0.3">
      <c r="A5624" s="4"/>
      <c r="B5624" s="4"/>
      <c r="C5624" s="4"/>
    </row>
    <row r="5625" spans="1:3" x14ac:dyDescent="0.3">
      <c r="A5625" s="4"/>
      <c r="B5625" s="4"/>
      <c r="C5625" s="4"/>
    </row>
    <row r="5626" spans="1:3" x14ac:dyDescent="0.3">
      <c r="A5626" s="4"/>
      <c r="B5626" s="4"/>
      <c r="C5626" s="4"/>
    </row>
    <row r="5627" spans="1:3" x14ac:dyDescent="0.3">
      <c r="A5627" s="4"/>
      <c r="B5627" s="4"/>
      <c r="C5627" s="4"/>
    </row>
    <row r="5628" spans="1:3" x14ac:dyDescent="0.3">
      <c r="A5628" s="4"/>
      <c r="B5628" s="4"/>
      <c r="C5628" s="4"/>
    </row>
    <row r="5629" spans="1:3" x14ac:dyDescent="0.3">
      <c r="A5629" s="4"/>
      <c r="B5629" s="4"/>
      <c r="C5629" s="4"/>
    </row>
    <row r="5630" spans="1:3" x14ac:dyDescent="0.3">
      <c r="A5630" s="4"/>
      <c r="B5630" s="4"/>
      <c r="C5630" s="4"/>
    </row>
    <row r="5631" spans="1:3" x14ac:dyDescent="0.3">
      <c r="A5631" s="4"/>
      <c r="B5631" s="4"/>
      <c r="C5631" s="4"/>
    </row>
    <row r="5632" spans="1:3" x14ac:dyDescent="0.3">
      <c r="A5632" s="4"/>
      <c r="B5632" s="4"/>
      <c r="C5632" s="4"/>
    </row>
    <row r="5633" spans="1:3" x14ac:dyDescent="0.3">
      <c r="A5633" s="4"/>
      <c r="B5633" s="4"/>
      <c r="C5633" s="4"/>
    </row>
    <row r="5634" spans="1:3" x14ac:dyDescent="0.3">
      <c r="A5634" s="4"/>
      <c r="B5634" s="4"/>
      <c r="C5634" s="4"/>
    </row>
    <row r="5635" spans="1:3" x14ac:dyDescent="0.3">
      <c r="A5635" s="4"/>
      <c r="B5635" s="4"/>
      <c r="C5635" s="4"/>
    </row>
    <row r="5636" spans="1:3" x14ac:dyDescent="0.3">
      <c r="A5636" s="4"/>
      <c r="B5636" s="4"/>
      <c r="C5636" s="4"/>
    </row>
    <row r="5637" spans="1:3" x14ac:dyDescent="0.3">
      <c r="A5637" s="4"/>
      <c r="B5637" s="4"/>
      <c r="C5637" s="4"/>
    </row>
    <row r="5638" spans="1:3" x14ac:dyDescent="0.3">
      <c r="A5638" s="4"/>
      <c r="B5638" s="4"/>
      <c r="C5638" s="4"/>
    </row>
    <row r="5639" spans="1:3" x14ac:dyDescent="0.3">
      <c r="A5639" s="4"/>
      <c r="B5639" s="4"/>
      <c r="C5639" s="4"/>
    </row>
    <row r="5640" spans="1:3" x14ac:dyDescent="0.3">
      <c r="A5640" s="4"/>
      <c r="B5640" s="4"/>
      <c r="C5640" s="4"/>
    </row>
    <row r="5641" spans="1:3" x14ac:dyDescent="0.3">
      <c r="A5641" s="4"/>
      <c r="B5641" s="4"/>
      <c r="C5641" s="4"/>
    </row>
    <row r="5642" spans="1:3" x14ac:dyDescent="0.3">
      <c r="A5642" s="4"/>
      <c r="B5642" s="4"/>
      <c r="C5642" s="4"/>
    </row>
    <row r="5643" spans="1:3" x14ac:dyDescent="0.3">
      <c r="A5643" s="4"/>
      <c r="B5643" s="4"/>
      <c r="C5643" s="4"/>
    </row>
    <row r="5644" spans="1:3" x14ac:dyDescent="0.3">
      <c r="A5644" s="4"/>
      <c r="B5644" s="4"/>
      <c r="C5644" s="4"/>
    </row>
    <row r="5645" spans="1:3" x14ac:dyDescent="0.3">
      <c r="A5645" s="4"/>
      <c r="B5645" s="4"/>
      <c r="C5645" s="4"/>
    </row>
    <row r="5646" spans="1:3" x14ac:dyDescent="0.3">
      <c r="A5646" s="4"/>
      <c r="B5646" s="4"/>
      <c r="C5646" s="4"/>
    </row>
    <row r="5647" spans="1:3" x14ac:dyDescent="0.3">
      <c r="A5647" s="4"/>
      <c r="B5647" s="4"/>
      <c r="C5647" s="4"/>
    </row>
    <row r="5648" spans="1:3" x14ac:dyDescent="0.3">
      <c r="A5648" s="4"/>
      <c r="B5648" s="4"/>
      <c r="C5648" s="4"/>
    </row>
    <row r="5649" spans="1:3" x14ac:dyDescent="0.3">
      <c r="A5649" s="4"/>
      <c r="B5649" s="4"/>
      <c r="C5649" s="4"/>
    </row>
    <row r="5650" spans="1:3" x14ac:dyDescent="0.3">
      <c r="A5650" s="4"/>
      <c r="B5650" s="4"/>
      <c r="C5650" s="4"/>
    </row>
    <row r="5651" spans="1:3" x14ac:dyDescent="0.3">
      <c r="A5651" s="4"/>
      <c r="B5651" s="4"/>
      <c r="C5651" s="4"/>
    </row>
    <row r="5652" spans="1:3" x14ac:dyDescent="0.3">
      <c r="A5652" s="4"/>
      <c r="B5652" s="4"/>
      <c r="C5652" s="4"/>
    </row>
    <row r="5653" spans="1:3" x14ac:dyDescent="0.3">
      <c r="A5653" s="4"/>
      <c r="B5653" s="4"/>
      <c r="C5653" s="4"/>
    </row>
    <row r="5654" spans="1:3" x14ac:dyDescent="0.3">
      <c r="A5654" s="4"/>
      <c r="B5654" s="4"/>
      <c r="C5654" s="4"/>
    </row>
    <row r="5655" spans="1:3" x14ac:dyDescent="0.3">
      <c r="A5655" s="4"/>
      <c r="B5655" s="4"/>
      <c r="C5655" s="4"/>
    </row>
    <row r="5656" spans="1:3" x14ac:dyDescent="0.3">
      <c r="A5656" s="4"/>
      <c r="B5656" s="4"/>
      <c r="C5656" s="4"/>
    </row>
    <row r="5657" spans="1:3" x14ac:dyDescent="0.3">
      <c r="A5657" s="4"/>
      <c r="B5657" s="4"/>
      <c r="C5657" s="4"/>
    </row>
    <row r="5658" spans="1:3" x14ac:dyDescent="0.3">
      <c r="A5658" s="4"/>
      <c r="B5658" s="4"/>
      <c r="C5658" s="4"/>
    </row>
    <row r="5659" spans="1:3" x14ac:dyDescent="0.3">
      <c r="A5659" s="4"/>
      <c r="B5659" s="4"/>
      <c r="C5659" s="4"/>
    </row>
    <row r="5660" spans="1:3" x14ac:dyDescent="0.3">
      <c r="A5660" s="4"/>
      <c r="B5660" s="4"/>
      <c r="C5660" s="4"/>
    </row>
    <row r="5661" spans="1:3" x14ac:dyDescent="0.3">
      <c r="A5661" s="4"/>
      <c r="B5661" s="4"/>
      <c r="C5661" s="4"/>
    </row>
    <row r="5662" spans="1:3" x14ac:dyDescent="0.3">
      <c r="A5662" s="4"/>
      <c r="B5662" s="4"/>
      <c r="C5662" s="4"/>
    </row>
    <row r="5663" spans="1:3" x14ac:dyDescent="0.3">
      <c r="A5663" s="4"/>
      <c r="B5663" s="4"/>
      <c r="C5663" s="4"/>
    </row>
    <row r="5664" spans="1:3" x14ac:dyDescent="0.3">
      <c r="A5664" s="4"/>
      <c r="B5664" s="4"/>
      <c r="C5664" s="4"/>
    </row>
    <row r="5665" spans="1:3" x14ac:dyDescent="0.3">
      <c r="A5665" s="4"/>
      <c r="B5665" s="4"/>
      <c r="C5665" s="4"/>
    </row>
    <row r="5666" spans="1:3" x14ac:dyDescent="0.3">
      <c r="A5666" s="4"/>
      <c r="B5666" s="4"/>
      <c r="C5666" s="4"/>
    </row>
    <row r="5667" spans="1:3" x14ac:dyDescent="0.3">
      <c r="A5667" s="4"/>
      <c r="B5667" s="4"/>
      <c r="C5667" s="4"/>
    </row>
    <row r="5668" spans="1:3" x14ac:dyDescent="0.3">
      <c r="A5668" s="4"/>
      <c r="B5668" s="4"/>
      <c r="C5668" s="4"/>
    </row>
    <row r="5669" spans="1:3" x14ac:dyDescent="0.3">
      <c r="A5669" s="4"/>
      <c r="B5669" s="4"/>
      <c r="C5669" s="4"/>
    </row>
    <row r="5670" spans="1:3" x14ac:dyDescent="0.3">
      <c r="A5670" s="4"/>
      <c r="B5670" s="4"/>
      <c r="C5670" s="4"/>
    </row>
    <row r="5671" spans="1:3" x14ac:dyDescent="0.3">
      <c r="A5671" s="4"/>
      <c r="B5671" s="4"/>
      <c r="C5671" s="4"/>
    </row>
    <row r="5672" spans="1:3" x14ac:dyDescent="0.3">
      <c r="A5672" s="4"/>
      <c r="B5672" s="4"/>
      <c r="C5672" s="4"/>
    </row>
    <row r="5673" spans="1:3" x14ac:dyDescent="0.3">
      <c r="A5673" s="4"/>
      <c r="B5673" s="4"/>
      <c r="C5673" s="4"/>
    </row>
    <row r="5674" spans="1:3" x14ac:dyDescent="0.3">
      <c r="A5674" s="4"/>
      <c r="B5674" s="4"/>
      <c r="C5674" s="4"/>
    </row>
    <row r="5675" spans="1:3" x14ac:dyDescent="0.3">
      <c r="A5675" s="4"/>
      <c r="B5675" s="4"/>
      <c r="C5675" s="4"/>
    </row>
    <row r="5676" spans="1:3" x14ac:dyDescent="0.3">
      <c r="A5676" s="4"/>
      <c r="B5676" s="4"/>
      <c r="C5676" s="4"/>
    </row>
    <row r="5677" spans="1:3" x14ac:dyDescent="0.3">
      <c r="A5677" s="4"/>
      <c r="B5677" s="4"/>
      <c r="C5677" s="4"/>
    </row>
    <row r="5678" spans="1:3" x14ac:dyDescent="0.3">
      <c r="A5678" s="4"/>
      <c r="B5678" s="4"/>
      <c r="C5678" s="4"/>
    </row>
    <row r="5679" spans="1:3" x14ac:dyDescent="0.3">
      <c r="A5679" s="4"/>
      <c r="B5679" s="4"/>
      <c r="C5679" s="4"/>
    </row>
    <row r="5680" spans="1:3" x14ac:dyDescent="0.3">
      <c r="A5680" s="4"/>
      <c r="B5680" s="4"/>
      <c r="C5680" s="4"/>
    </row>
    <row r="5681" spans="1:3" x14ac:dyDescent="0.3">
      <c r="A5681" s="4"/>
      <c r="B5681" s="4"/>
      <c r="C5681" s="4"/>
    </row>
    <row r="5682" spans="1:3" x14ac:dyDescent="0.3">
      <c r="A5682" s="4"/>
      <c r="B5682" s="4"/>
      <c r="C5682" s="4"/>
    </row>
    <row r="5683" spans="1:3" x14ac:dyDescent="0.3">
      <c r="A5683" s="4"/>
      <c r="B5683" s="4"/>
      <c r="C5683" s="4"/>
    </row>
    <row r="5684" spans="1:3" x14ac:dyDescent="0.3">
      <c r="A5684" s="4"/>
      <c r="B5684" s="4"/>
      <c r="C5684" s="4"/>
    </row>
    <row r="5685" spans="1:3" x14ac:dyDescent="0.3">
      <c r="A5685" s="4"/>
      <c r="B5685" s="4"/>
      <c r="C5685" s="4"/>
    </row>
    <row r="5686" spans="1:3" x14ac:dyDescent="0.3">
      <c r="A5686" s="4"/>
      <c r="B5686" s="4"/>
      <c r="C5686" s="4"/>
    </row>
    <row r="5687" spans="1:3" x14ac:dyDescent="0.3">
      <c r="A5687" s="4"/>
      <c r="B5687" s="4"/>
      <c r="C5687" s="4"/>
    </row>
    <row r="5688" spans="1:3" x14ac:dyDescent="0.3">
      <c r="A5688" s="4"/>
      <c r="B5688" s="4"/>
      <c r="C5688" s="4"/>
    </row>
    <row r="5689" spans="1:3" x14ac:dyDescent="0.3">
      <c r="A5689" s="4"/>
      <c r="B5689" s="4"/>
      <c r="C5689" s="4"/>
    </row>
    <row r="5690" spans="1:3" x14ac:dyDescent="0.3">
      <c r="A5690" s="4"/>
      <c r="B5690" s="4"/>
      <c r="C5690" s="4"/>
    </row>
    <row r="5691" spans="1:3" x14ac:dyDescent="0.3">
      <c r="A5691" s="4"/>
      <c r="B5691" s="4"/>
      <c r="C5691" s="4"/>
    </row>
    <row r="5692" spans="1:3" x14ac:dyDescent="0.3">
      <c r="A5692" s="4"/>
      <c r="B5692" s="4"/>
      <c r="C5692" s="4"/>
    </row>
    <row r="5693" spans="1:3" x14ac:dyDescent="0.3">
      <c r="A5693" s="4"/>
      <c r="B5693" s="4"/>
      <c r="C5693" s="4"/>
    </row>
    <row r="5694" spans="1:3" x14ac:dyDescent="0.3">
      <c r="A5694" s="4"/>
      <c r="B5694" s="4"/>
      <c r="C5694" s="4"/>
    </row>
    <row r="5695" spans="1:3" x14ac:dyDescent="0.3">
      <c r="A5695" s="4"/>
      <c r="B5695" s="4"/>
      <c r="C5695" s="4"/>
    </row>
    <row r="5696" spans="1:3" x14ac:dyDescent="0.3">
      <c r="A5696" s="4"/>
      <c r="B5696" s="4"/>
      <c r="C5696" s="4"/>
    </row>
    <row r="5697" spans="1:3" x14ac:dyDescent="0.3">
      <c r="A5697" s="4"/>
      <c r="B5697" s="4"/>
      <c r="C5697" s="4"/>
    </row>
    <row r="5698" spans="1:3" x14ac:dyDescent="0.3">
      <c r="A5698" s="4"/>
      <c r="B5698" s="4"/>
      <c r="C5698" s="4"/>
    </row>
    <row r="5699" spans="1:3" x14ac:dyDescent="0.3">
      <c r="A5699" s="4"/>
      <c r="B5699" s="4"/>
      <c r="C5699" s="4"/>
    </row>
    <row r="5700" spans="1:3" x14ac:dyDescent="0.3">
      <c r="A5700" s="4"/>
      <c r="B5700" s="4"/>
      <c r="C5700" s="4"/>
    </row>
    <row r="5701" spans="1:3" x14ac:dyDescent="0.3">
      <c r="A5701" s="4"/>
      <c r="B5701" s="4"/>
      <c r="C5701" s="4"/>
    </row>
    <row r="5702" spans="1:3" x14ac:dyDescent="0.3">
      <c r="A5702" s="4"/>
      <c r="B5702" s="4"/>
      <c r="C5702" s="4"/>
    </row>
    <row r="5703" spans="1:3" x14ac:dyDescent="0.3">
      <c r="A5703" s="4"/>
      <c r="B5703" s="4"/>
      <c r="C5703" s="4"/>
    </row>
    <row r="5704" spans="1:3" x14ac:dyDescent="0.3">
      <c r="A5704" s="4"/>
      <c r="B5704" s="4"/>
      <c r="C5704" s="4"/>
    </row>
    <row r="5705" spans="1:3" x14ac:dyDescent="0.3">
      <c r="A5705" s="4"/>
      <c r="B5705" s="4"/>
      <c r="C5705" s="4"/>
    </row>
    <row r="5706" spans="1:3" x14ac:dyDescent="0.3">
      <c r="A5706" s="4"/>
      <c r="B5706" s="4"/>
      <c r="C5706" s="4"/>
    </row>
    <row r="5707" spans="1:3" x14ac:dyDescent="0.3">
      <c r="A5707" s="4"/>
      <c r="B5707" s="4"/>
      <c r="C5707" s="4"/>
    </row>
    <row r="5708" spans="1:3" x14ac:dyDescent="0.3">
      <c r="A5708" s="4"/>
      <c r="B5708" s="4"/>
      <c r="C5708" s="4"/>
    </row>
    <row r="5709" spans="1:3" x14ac:dyDescent="0.3">
      <c r="A5709" s="4"/>
      <c r="B5709" s="4"/>
      <c r="C5709" s="4"/>
    </row>
    <row r="5710" spans="1:3" x14ac:dyDescent="0.3">
      <c r="A5710" s="4"/>
      <c r="B5710" s="4"/>
      <c r="C5710" s="4"/>
    </row>
    <row r="5711" spans="1:3" x14ac:dyDescent="0.3">
      <c r="A5711" s="4"/>
      <c r="B5711" s="4"/>
      <c r="C5711" s="4"/>
    </row>
    <row r="5712" spans="1:3" x14ac:dyDescent="0.3">
      <c r="A5712" s="4"/>
      <c r="B5712" s="4"/>
      <c r="C5712" s="4"/>
    </row>
    <row r="5713" spans="1:3" x14ac:dyDescent="0.3">
      <c r="A5713" s="4"/>
      <c r="B5713" s="4"/>
      <c r="C5713" s="4"/>
    </row>
    <row r="5714" spans="1:3" x14ac:dyDescent="0.3">
      <c r="A5714" s="4"/>
      <c r="B5714" s="4"/>
      <c r="C5714" s="4"/>
    </row>
    <row r="5715" spans="1:3" x14ac:dyDescent="0.3">
      <c r="A5715" s="4"/>
      <c r="B5715" s="4"/>
      <c r="C5715" s="4"/>
    </row>
    <row r="5716" spans="1:3" x14ac:dyDescent="0.3">
      <c r="A5716" s="4"/>
      <c r="B5716" s="4"/>
      <c r="C5716" s="4"/>
    </row>
    <row r="5717" spans="1:3" x14ac:dyDescent="0.3">
      <c r="A5717" s="4"/>
      <c r="B5717" s="4"/>
      <c r="C5717" s="4"/>
    </row>
    <row r="5718" spans="1:3" x14ac:dyDescent="0.3">
      <c r="A5718" s="4"/>
      <c r="B5718" s="4"/>
      <c r="C5718" s="4"/>
    </row>
    <row r="5719" spans="1:3" x14ac:dyDescent="0.3">
      <c r="A5719" s="4"/>
      <c r="B5719" s="4"/>
      <c r="C5719" s="4"/>
    </row>
    <row r="5720" spans="1:3" x14ac:dyDescent="0.3">
      <c r="A5720" s="4"/>
      <c r="B5720" s="4"/>
      <c r="C5720" s="4"/>
    </row>
    <row r="5721" spans="1:3" x14ac:dyDescent="0.3">
      <c r="A5721" s="4"/>
      <c r="B5721" s="4"/>
      <c r="C5721" s="4"/>
    </row>
    <row r="5722" spans="1:3" x14ac:dyDescent="0.3">
      <c r="A5722" s="4"/>
      <c r="B5722" s="4"/>
      <c r="C5722" s="4"/>
    </row>
    <row r="5723" spans="1:3" x14ac:dyDescent="0.3">
      <c r="A5723" s="4"/>
      <c r="B5723" s="4"/>
      <c r="C5723" s="4"/>
    </row>
    <row r="5724" spans="1:3" x14ac:dyDescent="0.3">
      <c r="A5724" s="4"/>
      <c r="B5724" s="4"/>
      <c r="C5724" s="4"/>
    </row>
    <row r="5725" spans="1:3" x14ac:dyDescent="0.3">
      <c r="A5725" s="4"/>
      <c r="B5725" s="4"/>
      <c r="C5725" s="4"/>
    </row>
    <row r="5726" spans="1:3" x14ac:dyDescent="0.3">
      <c r="A5726" s="4"/>
      <c r="B5726" s="4"/>
      <c r="C5726" s="4"/>
    </row>
    <row r="5727" spans="1:3" x14ac:dyDescent="0.3">
      <c r="A5727" s="4"/>
      <c r="B5727" s="4"/>
      <c r="C5727" s="4"/>
    </row>
    <row r="5728" spans="1:3" x14ac:dyDescent="0.3">
      <c r="A5728" s="4"/>
      <c r="B5728" s="4"/>
      <c r="C5728" s="4"/>
    </row>
    <row r="5729" spans="1:3" x14ac:dyDescent="0.3">
      <c r="A5729" s="4"/>
      <c r="B5729" s="4"/>
      <c r="C5729" s="4"/>
    </row>
    <row r="5730" spans="1:3" x14ac:dyDescent="0.3">
      <c r="A5730" s="4"/>
      <c r="B5730" s="4"/>
      <c r="C5730" s="4"/>
    </row>
    <row r="5731" spans="1:3" x14ac:dyDescent="0.3">
      <c r="A5731" s="4"/>
      <c r="B5731" s="4"/>
      <c r="C5731" s="4"/>
    </row>
    <row r="5732" spans="1:3" x14ac:dyDescent="0.3">
      <c r="A5732" s="4"/>
      <c r="B5732" s="4"/>
      <c r="C5732" s="4"/>
    </row>
    <row r="5733" spans="1:3" x14ac:dyDescent="0.3">
      <c r="A5733" s="4"/>
      <c r="B5733" s="4"/>
      <c r="C5733" s="4"/>
    </row>
    <row r="5734" spans="1:3" x14ac:dyDescent="0.3">
      <c r="A5734" s="4"/>
      <c r="B5734" s="4"/>
      <c r="C5734" s="4"/>
    </row>
    <row r="5735" spans="1:3" x14ac:dyDescent="0.3">
      <c r="A5735" s="4"/>
      <c r="B5735" s="4"/>
      <c r="C5735" s="4"/>
    </row>
    <row r="5736" spans="1:3" x14ac:dyDescent="0.3">
      <c r="A5736" s="4"/>
      <c r="B5736" s="4"/>
      <c r="C5736" s="4"/>
    </row>
    <row r="5737" spans="1:3" x14ac:dyDescent="0.3">
      <c r="A5737" s="4"/>
      <c r="B5737" s="4"/>
      <c r="C5737" s="4"/>
    </row>
    <row r="5738" spans="1:3" x14ac:dyDescent="0.3">
      <c r="A5738" s="4"/>
      <c r="B5738" s="4"/>
      <c r="C5738" s="4"/>
    </row>
    <row r="5739" spans="1:3" x14ac:dyDescent="0.3">
      <c r="A5739" s="4"/>
      <c r="B5739" s="4"/>
      <c r="C5739" s="4"/>
    </row>
    <row r="5740" spans="1:3" x14ac:dyDescent="0.3">
      <c r="A5740" s="4"/>
      <c r="B5740" s="4"/>
      <c r="C5740" s="4"/>
    </row>
    <row r="5741" spans="1:3" x14ac:dyDescent="0.3">
      <c r="A5741" s="4"/>
      <c r="B5741" s="4"/>
      <c r="C5741" s="4"/>
    </row>
    <row r="5742" spans="1:3" x14ac:dyDescent="0.3">
      <c r="A5742" s="4"/>
      <c r="B5742" s="4"/>
      <c r="C5742" s="4"/>
    </row>
    <row r="5743" spans="1:3" x14ac:dyDescent="0.3">
      <c r="A5743" s="4"/>
      <c r="B5743" s="4"/>
      <c r="C5743" s="4"/>
    </row>
    <row r="5744" spans="1:3" x14ac:dyDescent="0.3">
      <c r="A5744" s="4"/>
      <c r="B5744" s="4"/>
      <c r="C5744" s="4"/>
    </row>
    <row r="5745" spans="1:3" x14ac:dyDescent="0.3">
      <c r="A5745" s="4"/>
      <c r="B5745" s="4"/>
      <c r="C5745" s="4"/>
    </row>
    <row r="5746" spans="1:3" x14ac:dyDescent="0.3">
      <c r="A5746" s="4"/>
      <c r="B5746" s="4"/>
      <c r="C5746" s="4"/>
    </row>
    <row r="5747" spans="1:3" x14ac:dyDescent="0.3">
      <c r="A5747" s="4"/>
      <c r="B5747" s="4"/>
      <c r="C5747" s="4"/>
    </row>
    <row r="5748" spans="1:3" x14ac:dyDescent="0.3">
      <c r="A5748" s="4"/>
      <c r="B5748" s="4"/>
      <c r="C5748" s="4"/>
    </row>
    <row r="5749" spans="1:3" x14ac:dyDescent="0.3">
      <c r="A5749" s="4"/>
      <c r="B5749" s="4"/>
      <c r="C5749" s="4"/>
    </row>
    <row r="5750" spans="1:3" x14ac:dyDescent="0.3">
      <c r="A5750" s="4"/>
      <c r="B5750" s="4"/>
      <c r="C5750" s="4"/>
    </row>
    <row r="5751" spans="1:3" x14ac:dyDescent="0.3">
      <c r="A5751" s="4"/>
      <c r="B5751" s="4"/>
      <c r="C5751" s="4"/>
    </row>
    <row r="5752" spans="1:3" x14ac:dyDescent="0.3">
      <c r="A5752" s="4"/>
      <c r="B5752" s="4"/>
      <c r="C5752" s="4"/>
    </row>
    <row r="5753" spans="1:3" x14ac:dyDescent="0.3">
      <c r="A5753" s="4"/>
      <c r="B5753" s="4"/>
      <c r="C5753" s="4"/>
    </row>
    <row r="5754" spans="1:3" x14ac:dyDescent="0.3">
      <c r="A5754" s="4"/>
      <c r="B5754" s="4"/>
      <c r="C5754" s="4"/>
    </row>
    <row r="5755" spans="1:3" x14ac:dyDescent="0.3">
      <c r="A5755" s="4"/>
      <c r="B5755" s="4"/>
      <c r="C5755" s="4"/>
    </row>
    <row r="5756" spans="1:3" x14ac:dyDescent="0.3">
      <c r="A5756" s="4"/>
      <c r="B5756" s="4"/>
      <c r="C5756" s="4"/>
    </row>
    <row r="5757" spans="1:3" x14ac:dyDescent="0.3">
      <c r="A5757" s="4"/>
      <c r="B5757" s="4"/>
      <c r="C5757" s="4"/>
    </row>
    <row r="5758" spans="1:3" x14ac:dyDescent="0.3">
      <c r="A5758" s="4"/>
      <c r="B5758" s="4"/>
      <c r="C5758" s="4"/>
    </row>
    <row r="5759" spans="1:3" x14ac:dyDescent="0.3">
      <c r="A5759" s="4"/>
      <c r="B5759" s="4"/>
      <c r="C5759" s="4"/>
    </row>
    <row r="5760" spans="1:3" x14ac:dyDescent="0.3">
      <c r="A5760" s="4"/>
      <c r="B5760" s="4"/>
      <c r="C5760" s="4"/>
    </row>
    <row r="5761" spans="1:3" x14ac:dyDescent="0.3">
      <c r="A5761" s="4"/>
      <c r="B5761" s="4"/>
      <c r="C5761" s="4"/>
    </row>
    <row r="5762" spans="1:3" x14ac:dyDescent="0.3">
      <c r="A5762" s="4"/>
      <c r="B5762" s="4"/>
      <c r="C5762" s="4"/>
    </row>
    <row r="5763" spans="1:3" x14ac:dyDescent="0.3">
      <c r="A5763" s="4"/>
      <c r="B5763" s="4"/>
      <c r="C5763" s="4"/>
    </row>
    <row r="5764" spans="1:3" x14ac:dyDescent="0.3">
      <c r="A5764" s="4"/>
      <c r="B5764" s="4"/>
      <c r="C5764" s="4"/>
    </row>
    <row r="5765" spans="1:3" x14ac:dyDescent="0.3">
      <c r="A5765" s="4"/>
      <c r="B5765" s="4"/>
      <c r="C5765" s="4"/>
    </row>
    <row r="5766" spans="1:3" x14ac:dyDescent="0.3">
      <c r="A5766" s="4"/>
      <c r="B5766" s="4"/>
      <c r="C5766" s="4"/>
    </row>
    <row r="5767" spans="1:3" x14ac:dyDescent="0.3">
      <c r="A5767" s="4"/>
      <c r="B5767" s="4"/>
      <c r="C5767" s="4"/>
    </row>
    <row r="5768" spans="1:3" x14ac:dyDescent="0.3">
      <c r="A5768" s="4"/>
      <c r="B5768" s="4"/>
      <c r="C5768" s="4"/>
    </row>
    <row r="5769" spans="1:3" x14ac:dyDescent="0.3">
      <c r="A5769" s="4"/>
      <c r="B5769" s="4"/>
      <c r="C5769" s="4"/>
    </row>
    <row r="5770" spans="1:3" x14ac:dyDescent="0.3">
      <c r="A5770" s="4"/>
      <c r="B5770" s="4"/>
      <c r="C5770" s="4"/>
    </row>
    <row r="5771" spans="1:3" x14ac:dyDescent="0.3">
      <c r="A5771" s="4"/>
      <c r="B5771" s="4"/>
      <c r="C5771" s="4"/>
    </row>
    <row r="5772" spans="1:3" x14ac:dyDescent="0.3">
      <c r="A5772" s="4"/>
      <c r="B5772" s="4"/>
      <c r="C5772" s="4"/>
    </row>
    <row r="5773" spans="1:3" x14ac:dyDescent="0.3">
      <c r="A5773" s="4"/>
      <c r="B5773" s="4"/>
      <c r="C5773" s="4"/>
    </row>
    <row r="5774" spans="1:3" x14ac:dyDescent="0.3">
      <c r="A5774" s="4"/>
      <c r="B5774" s="4"/>
      <c r="C5774" s="4"/>
    </row>
    <row r="5775" spans="1:3" x14ac:dyDescent="0.3">
      <c r="A5775" s="4"/>
      <c r="B5775" s="4"/>
      <c r="C5775" s="4"/>
    </row>
    <row r="5776" spans="1:3" x14ac:dyDescent="0.3">
      <c r="A5776" s="4"/>
      <c r="B5776" s="4"/>
      <c r="C5776" s="4"/>
    </row>
    <row r="5777" spans="1:3" x14ac:dyDescent="0.3">
      <c r="A5777" s="4"/>
      <c r="B5777" s="4"/>
      <c r="C5777" s="4"/>
    </row>
    <row r="5778" spans="1:3" x14ac:dyDescent="0.3">
      <c r="A5778" s="4"/>
      <c r="B5778" s="4"/>
      <c r="C5778" s="4"/>
    </row>
    <row r="5779" spans="1:3" x14ac:dyDescent="0.3">
      <c r="A5779" s="4"/>
      <c r="B5779" s="4"/>
      <c r="C5779" s="4"/>
    </row>
    <row r="5780" spans="1:3" x14ac:dyDescent="0.3">
      <c r="A5780" s="4"/>
      <c r="B5780" s="4"/>
      <c r="C5780" s="4"/>
    </row>
    <row r="5781" spans="1:3" x14ac:dyDescent="0.3">
      <c r="A5781" s="4"/>
      <c r="B5781" s="4"/>
      <c r="C5781" s="4"/>
    </row>
    <row r="5782" spans="1:3" x14ac:dyDescent="0.3">
      <c r="A5782" s="4"/>
      <c r="B5782" s="4"/>
      <c r="C5782" s="4"/>
    </row>
    <row r="5783" spans="1:3" x14ac:dyDescent="0.3">
      <c r="A5783" s="4"/>
      <c r="B5783" s="4"/>
      <c r="C5783" s="4"/>
    </row>
    <row r="5784" spans="1:3" x14ac:dyDescent="0.3">
      <c r="A5784" s="4"/>
      <c r="B5784" s="4"/>
      <c r="C5784" s="4"/>
    </row>
    <row r="5785" spans="1:3" x14ac:dyDescent="0.3">
      <c r="A5785" s="4"/>
      <c r="B5785" s="4"/>
      <c r="C5785" s="4"/>
    </row>
    <row r="5786" spans="1:3" x14ac:dyDescent="0.3">
      <c r="A5786" s="4"/>
      <c r="B5786" s="4"/>
      <c r="C5786" s="4"/>
    </row>
    <row r="5787" spans="1:3" x14ac:dyDescent="0.3">
      <c r="A5787" s="4"/>
      <c r="B5787" s="4"/>
      <c r="C5787" s="4"/>
    </row>
    <row r="5788" spans="1:3" x14ac:dyDescent="0.3">
      <c r="A5788" s="4"/>
      <c r="B5788" s="4"/>
      <c r="C5788" s="4"/>
    </row>
    <row r="5789" spans="1:3" x14ac:dyDescent="0.3">
      <c r="A5789" s="4"/>
      <c r="B5789" s="4"/>
      <c r="C5789" s="4"/>
    </row>
    <row r="5790" spans="1:3" x14ac:dyDescent="0.3">
      <c r="A5790" s="4"/>
      <c r="B5790" s="4"/>
      <c r="C5790" s="4"/>
    </row>
    <row r="5791" spans="1:3" x14ac:dyDescent="0.3">
      <c r="A5791" s="4"/>
      <c r="B5791" s="4"/>
      <c r="C5791" s="4"/>
    </row>
    <row r="5792" spans="1:3" x14ac:dyDescent="0.3">
      <c r="A5792" s="4"/>
      <c r="B5792" s="4"/>
      <c r="C5792" s="4"/>
    </row>
    <row r="5793" spans="1:3" x14ac:dyDescent="0.3">
      <c r="A5793" s="4"/>
      <c r="B5793" s="4"/>
      <c r="C5793" s="4"/>
    </row>
    <row r="5794" spans="1:3" x14ac:dyDescent="0.3">
      <c r="A5794" s="4"/>
      <c r="B5794" s="4"/>
      <c r="C5794" s="4"/>
    </row>
    <row r="5795" spans="1:3" x14ac:dyDescent="0.3">
      <c r="A5795" s="4"/>
      <c r="B5795" s="4"/>
      <c r="C5795" s="4"/>
    </row>
    <row r="5796" spans="1:3" x14ac:dyDescent="0.3">
      <c r="A5796" s="4"/>
      <c r="B5796" s="4"/>
      <c r="C5796" s="4"/>
    </row>
    <row r="5797" spans="1:3" x14ac:dyDescent="0.3">
      <c r="A5797" s="4"/>
      <c r="B5797" s="4"/>
      <c r="C5797" s="4"/>
    </row>
    <row r="5798" spans="1:3" x14ac:dyDescent="0.3">
      <c r="A5798" s="4"/>
      <c r="B5798" s="4"/>
      <c r="C5798" s="4"/>
    </row>
    <row r="5799" spans="1:3" x14ac:dyDescent="0.3">
      <c r="A5799" s="4"/>
      <c r="B5799" s="4"/>
      <c r="C5799" s="4"/>
    </row>
    <row r="5800" spans="1:3" x14ac:dyDescent="0.3">
      <c r="A5800" s="4"/>
      <c r="B5800" s="4"/>
      <c r="C5800" s="4"/>
    </row>
    <row r="5801" spans="1:3" x14ac:dyDescent="0.3">
      <c r="A5801" s="4"/>
      <c r="B5801" s="4"/>
      <c r="C5801" s="4"/>
    </row>
    <row r="5802" spans="1:3" x14ac:dyDescent="0.3">
      <c r="A5802" s="4"/>
      <c r="B5802" s="4"/>
      <c r="C5802" s="4"/>
    </row>
    <row r="5803" spans="1:3" x14ac:dyDescent="0.3">
      <c r="A5803" s="4"/>
      <c r="B5803" s="4"/>
      <c r="C5803" s="4"/>
    </row>
    <row r="5804" spans="1:3" x14ac:dyDescent="0.3">
      <c r="A5804" s="4"/>
      <c r="B5804" s="4"/>
      <c r="C5804" s="4"/>
    </row>
    <row r="5805" spans="1:3" x14ac:dyDescent="0.3">
      <c r="A5805" s="4"/>
      <c r="B5805" s="4"/>
      <c r="C5805" s="4"/>
    </row>
    <row r="5806" spans="1:3" x14ac:dyDescent="0.3">
      <c r="A5806" s="4"/>
      <c r="B5806" s="4"/>
      <c r="C5806" s="4"/>
    </row>
    <row r="5807" spans="1:3" x14ac:dyDescent="0.3">
      <c r="A5807" s="4"/>
      <c r="B5807" s="4"/>
      <c r="C5807" s="4"/>
    </row>
    <row r="5808" spans="1:3" x14ac:dyDescent="0.3">
      <c r="A5808" s="4"/>
      <c r="B5808" s="4"/>
      <c r="C5808" s="4"/>
    </row>
    <row r="5809" spans="1:3" x14ac:dyDescent="0.3">
      <c r="A5809" s="4"/>
      <c r="B5809" s="4"/>
      <c r="C5809" s="4"/>
    </row>
    <row r="5810" spans="1:3" x14ac:dyDescent="0.3">
      <c r="A5810" s="4"/>
      <c r="B5810" s="4"/>
      <c r="C5810" s="4"/>
    </row>
    <row r="5811" spans="1:3" x14ac:dyDescent="0.3">
      <c r="A5811" s="4"/>
      <c r="B5811" s="4"/>
      <c r="C5811" s="4"/>
    </row>
    <row r="5812" spans="1:3" x14ac:dyDescent="0.3">
      <c r="A5812" s="4"/>
      <c r="B5812" s="4"/>
      <c r="C5812" s="4"/>
    </row>
    <row r="5813" spans="1:3" x14ac:dyDescent="0.3">
      <c r="A5813" s="4"/>
      <c r="B5813" s="4"/>
      <c r="C5813" s="4"/>
    </row>
    <row r="5814" spans="1:3" x14ac:dyDescent="0.3">
      <c r="A5814" s="4"/>
      <c r="B5814" s="4"/>
      <c r="C5814" s="4"/>
    </row>
    <row r="5815" spans="1:3" x14ac:dyDescent="0.3">
      <c r="A5815" s="4"/>
      <c r="B5815" s="4"/>
      <c r="C5815" s="4"/>
    </row>
    <row r="5816" spans="1:3" x14ac:dyDescent="0.3">
      <c r="A5816" s="4"/>
      <c r="B5816" s="4"/>
      <c r="C5816" s="4"/>
    </row>
    <row r="5817" spans="1:3" x14ac:dyDescent="0.3">
      <c r="A5817" s="4"/>
      <c r="B5817" s="4"/>
      <c r="C5817" s="4"/>
    </row>
    <row r="5818" spans="1:3" x14ac:dyDescent="0.3">
      <c r="A5818" s="4"/>
      <c r="B5818" s="4"/>
      <c r="C5818" s="4"/>
    </row>
    <row r="5819" spans="1:3" x14ac:dyDescent="0.3">
      <c r="A5819" s="4"/>
      <c r="B5819" s="4"/>
      <c r="C5819" s="4"/>
    </row>
    <row r="5820" spans="1:3" x14ac:dyDescent="0.3">
      <c r="A5820" s="4"/>
      <c r="B5820" s="4"/>
      <c r="C5820" s="4"/>
    </row>
    <row r="5821" spans="1:3" x14ac:dyDescent="0.3">
      <c r="A5821" s="4"/>
      <c r="B5821" s="4"/>
      <c r="C5821" s="4"/>
    </row>
    <row r="5822" spans="1:3" x14ac:dyDescent="0.3">
      <c r="A5822" s="4"/>
      <c r="B5822" s="4"/>
      <c r="C5822" s="4"/>
    </row>
    <row r="5823" spans="1:3" x14ac:dyDescent="0.3">
      <c r="A5823" s="4"/>
      <c r="B5823" s="4"/>
      <c r="C5823" s="4"/>
    </row>
    <row r="5824" spans="1:3" x14ac:dyDescent="0.3">
      <c r="A5824" s="4"/>
      <c r="B5824" s="4"/>
      <c r="C5824" s="4"/>
    </row>
    <row r="5825" spans="1:3" x14ac:dyDescent="0.3">
      <c r="A5825" s="4"/>
      <c r="B5825" s="4"/>
      <c r="C5825" s="4"/>
    </row>
    <row r="5826" spans="1:3" x14ac:dyDescent="0.3">
      <c r="A5826" s="4"/>
      <c r="B5826" s="4"/>
      <c r="C5826" s="4"/>
    </row>
    <row r="5827" spans="1:3" x14ac:dyDescent="0.3">
      <c r="A5827" s="4"/>
      <c r="B5827" s="4"/>
      <c r="C5827" s="4"/>
    </row>
    <row r="5828" spans="1:3" x14ac:dyDescent="0.3">
      <c r="A5828" s="4"/>
      <c r="B5828" s="4"/>
      <c r="C5828" s="4"/>
    </row>
    <row r="5829" spans="1:3" x14ac:dyDescent="0.3">
      <c r="A5829" s="4"/>
      <c r="B5829" s="4"/>
      <c r="C5829" s="4"/>
    </row>
    <row r="5830" spans="1:3" x14ac:dyDescent="0.3">
      <c r="A5830" s="4"/>
      <c r="B5830" s="4"/>
      <c r="C5830" s="4"/>
    </row>
    <row r="5831" spans="1:3" x14ac:dyDescent="0.3">
      <c r="A5831" s="4"/>
      <c r="B5831" s="4"/>
      <c r="C5831" s="4"/>
    </row>
    <row r="5832" spans="1:3" x14ac:dyDescent="0.3">
      <c r="A5832" s="4"/>
      <c r="B5832" s="4"/>
      <c r="C5832" s="4"/>
    </row>
    <row r="5833" spans="1:3" x14ac:dyDescent="0.3">
      <c r="A5833" s="4"/>
      <c r="B5833" s="4"/>
      <c r="C5833" s="4"/>
    </row>
    <row r="5834" spans="1:3" x14ac:dyDescent="0.3">
      <c r="A5834" s="4"/>
      <c r="B5834" s="4"/>
      <c r="C5834" s="4"/>
    </row>
    <row r="5835" spans="1:3" x14ac:dyDescent="0.3">
      <c r="A5835" s="4"/>
      <c r="B5835" s="4"/>
      <c r="C5835" s="4"/>
    </row>
    <row r="5836" spans="1:3" x14ac:dyDescent="0.3">
      <c r="A5836" s="4"/>
      <c r="B5836" s="4"/>
      <c r="C5836" s="4"/>
    </row>
    <row r="5837" spans="1:3" x14ac:dyDescent="0.3">
      <c r="A5837" s="4"/>
      <c r="B5837" s="4"/>
      <c r="C5837" s="4"/>
    </row>
    <row r="5838" spans="1:3" x14ac:dyDescent="0.3">
      <c r="A5838" s="4"/>
      <c r="B5838" s="4"/>
      <c r="C5838" s="4"/>
    </row>
    <row r="5839" spans="1:3" x14ac:dyDescent="0.3">
      <c r="A5839" s="4"/>
      <c r="B5839" s="4"/>
      <c r="C5839" s="4"/>
    </row>
    <row r="5840" spans="1:3" x14ac:dyDescent="0.3">
      <c r="A5840" s="4"/>
      <c r="B5840" s="4"/>
      <c r="C5840" s="4"/>
    </row>
    <row r="5841" spans="1:3" x14ac:dyDescent="0.3">
      <c r="A5841" s="4"/>
      <c r="B5841" s="4"/>
      <c r="C5841" s="4"/>
    </row>
    <row r="5842" spans="1:3" x14ac:dyDescent="0.3">
      <c r="A5842" s="4"/>
      <c r="B5842" s="4"/>
      <c r="C5842" s="4"/>
    </row>
    <row r="5843" spans="1:3" x14ac:dyDescent="0.3">
      <c r="A5843" s="4"/>
      <c r="B5843" s="4"/>
      <c r="C5843" s="4"/>
    </row>
    <row r="5844" spans="1:3" x14ac:dyDescent="0.3">
      <c r="A5844" s="4"/>
      <c r="B5844" s="4"/>
      <c r="C5844" s="4"/>
    </row>
    <row r="5845" spans="1:3" x14ac:dyDescent="0.3">
      <c r="A5845" s="4"/>
      <c r="B5845" s="4"/>
      <c r="C5845" s="4"/>
    </row>
    <row r="5846" spans="1:3" x14ac:dyDescent="0.3">
      <c r="A5846" s="4"/>
      <c r="B5846" s="4"/>
      <c r="C5846" s="4"/>
    </row>
    <row r="5847" spans="1:3" x14ac:dyDescent="0.3">
      <c r="A5847" s="4"/>
      <c r="B5847" s="4"/>
      <c r="C5847" s="4"/>
    </row>
    <row r="5848" spans="1:3" x14ac:dyDescent="0.3">
      <c r="A5848" s="4"/>
      <c r="B5848" s="4"/>
      <c r="C5848" s="4"/>
    </row>
    <row r="5849" spans="1:3" x14ac:dyDescent="0.3">
      <c r="A5849" s="4"/>
      <c r="B5849" s="4"/>
      <c r="C5849" s="4"/>
    </row>
    <row r="5850" spans="1:3" x14ac:dyDescent="0.3">
      <c r="A5850" s="4"/>
      <c r="B5850" s="4"/>
      <c r="C5850" s="4"/>
    </row>
    <row r="5851" spans="1:3" x14ac:dyDescent="0.3">
      <c r="A5851" s="4"/>
      <c r="B5851" s="4"/>
      <c r="C5851" s="4"/>
    </row>
    <row r="5852" spans="1:3" x14ac:dyDescent="0.3">
      <c r="A5852" s="4"/>
      <c r="B5852" s="4"/>
      <c r="C5852" s="4"/>
    </row>
    <row r="5853" spans="1:3" x14ac:dyDescent="0.3">
      <c r="A5853" s="4"/>
      <c r="B5853" s="4"/>
      <c r="C5853" s="4"/>
    </row>
    <row r="5854" spans="1:3" x14ac:dyDescent="0.3">
      <c r="A5854" s="4"/>
      <c r="B5854" s="4"/>
      <c r="C5854" s="4"/>
    </row>
    <row r="5855" spans="1:3" x14ac:dyDescent="0.3">
      <c r="A5855" s="4"/>
      <c r="B5855" s="4"/>
      <c r="C5855" s="4"/>
    </row>
    <row r="5856" spans="1:3" x14ac:dyDescent="0.3">
      <c r="A5856" s="4"/>
      <c r="B5856" s="4"/>
      <c r="C5856" s="4"/>
    </row>
    <row r="5857" spans="1:3" x14ac:dyDescent="0.3">
      <c r="A5857" s="4"/>
      <c r="B5857" s="4"/>
      <c r="C5857" s="4"/>
    </row>
    <row r="5858" spans="1:3" x14ac:dyDescent="0.3">
      <c r="A5858" s="4"/>
      <c r="B5858" s="4"/>
      <c r="C5858" s="4"/>
    </row>
    <row r="5859" spans="1:3" x14ac:dyDescent="0.3">
      <c r="A5859" s="4"/>
      <c r="B5859" s="4"/>
      <c r="C5859" s="4"/>
    </row>
    <row r="5860" spans="1:3" x14ac:dyDescent="0.3">
      <c r="A5860" s="4"/>
      <c r="B5860" s="4"/>
      <c r="C5860" s="4"/>
    </row>
    <row r="5861" spans="1:3" x14ac:dyDescent="0.3">
      <c r="A5861" s="4"/>
      <c r="B5861" s="4"/>
      <c r="C5861" s="4"/>
    </row>
    <row r="5862" spans="1:3" x14ac:dyDescent="0.3">
      <c r="A5862" s="4"/>
      <c r="B5862" s="4"/>
      <c r="C5862" s="4"/>
    </row>
    <row r="5863" spans="1:3" x14ac:dyDescent="0.3">
      <c r="A5863" s="4"/>
      <c r="B5863" s="4"/>
      <c r="C5863" s="4"/>
    </row>
    <row r="5864" spans="1:3" x14ac:dyDescent="0.3">
      <c r="A5864" s="4"/>
      <c r="B5864" s="4"/>
      <c r="C5864" s="4"/>
    </row>
    <row r="5865" spans="1:3" x14ac:dyDescent="0.3">
      <c r="A5865" s="4"/>
      <c r="B5865" s="4"/>
      <c r="C5865" s="4"/>
    </row>
    <row r="5866" spans="1:3" x14ac:dyDescent="0.3">
      <c r="A5866" s="4"/>
      <c r="B5866" s="4"/>
      <c r="C5866" s="4"/>
    </row>
    <row r="5867" spans="1:3" x14ac:dyDescent="0.3">
      <c r="A5867" s="4"/>
      <c r="B5867" s="4"/>
      <c r="C5867" s="4"/>
    </row>
    <row r="5868" spans="1:3" x14ac:dyDescent="0.3">
      <c r="A5868" s="4"/>
      <c r="B5868" s="4"/>
      <c r="C5868" s="4"/>
    </row>
    <row r="5869" spans="1:3" x14ac:dyDescent="0.3">
      <c r="A5869" s="4"/>
      <c r="B5869" s="4"/>
      <c r="C5869" s="4"/>
    </row>
    <row r="5870" spans="1:3" x14ac:dyDescent="0.3">
      <c r="A5870" s="4"/>
      <c r="B5870" s="4"/>
      <c r="C5870" s="4"/>
    </row>
    <row r="5871" spans="1:3" x14ac:dyDescent="0.3">
      <c r="A5871" s="4"/>
      <c r="B5871" s="4"/>
      <c r="C5871" s="4"/>
    </row>
    <row r="5872" spans="1:3" x14ac:dyDescent="0.3">
      <c r="A5872" s="4"/>
      <c r="B5872" s="4"/>
      <c r="C5872" s="4"/>
    </row>
    <row r="5873" spans="1:3" x14ac:dyDescent="0.3">
      <c r="A5873" s="4"/>
      <c r="B5873" s="4"/>
      <c r="C5873" s="4"/>
    </row>
    <row r="5874" spans="1:3" x14ac:dyDescent="0.3">
      <c r="A5874" s="4"/>
      <c r="B5874" s="4"/>
      <c r="C5874" s="4"/>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21</vt:i4>
      </vt:variant>
    </vt:vector>
  </HeadingPairs>
  <TitlesOfParts>
    <vt:vector size="24" baseType="lpstr">
      <vt:lpstr>MTeach Secondary</vt:lpstr>
      <vt:lpstr>Course and unitsets</vt:lpstr>
      <vt:lpstr>Handbook</vt:lpstr>
      <vt:lpstr>ART</vt:lpstr>
      <vt:lpstr>ARTMin</vt:lpstr>
      <vt:lpstr>ARTSub</vt:lpstr>
      <vt:lpstr>ENG</vt:lpstr>
      <vt:lpstr>Handbook</vt:lpstr>
      <vt:lpstr>HASS</vt:lpstr>
      <vt:lpstr>HASSSub</vt:lpstr>
      <vt:lpstr>HPE</vt:lpstr>
      <vt:lpstr>MajTAs</vt:lpstr>
      <vt:lpstr>MATH</vt:lpstr>
      <vt:lpstr>MinSTART</vt:lpstr>
      <vt:lpstr>MinTAs</vt:lpstr>
      <vt:lpstr>MinUnits</vt:lpstr>
      <vt:lpstr>NASub</vt:lpstr>
      <vt:lpstr>'MTeach Secondary'!Print_Area</vt:lpstr>
      <vt:lpstr>'MTeach Secondary'!Print_Titles</vt:lpstr>
      <vt:lpstr>SCI</vt:lpstr>
      <vt:lpstr>SCISub</vt:lpstr>
      <vt:lpstr>SPComm</vt:lpstr>
      <vt:lpstr>START</vt:lpstr>
      <vt:lpstr>UnitCombs</vt:lpstr>
    </vt:vector>
  </TitlesOfParts>
  <Company>Curtin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Cook</dc:creator>
  <cp:lastModifiedBy>Emma Balaam</cp:lastModifiedBy>
  <cp:lastPrinted>2021-05-18T01:52:04Z</cp:lastPrinted>
  <dcterms:created xsi:type="dcterms:W3CDTF">2018-08-21T08:23:18Z</dcterms:created>
  <dcterms:modified xsi:type="dcterms:W3CDTF">2021-05-18T02:13:39Z</dcterms:modified>
</cp:coreProperties>
</file>